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935" firstSheet="7"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广告语算财政拨款“三公“经费支出决算表" sheetId="7" r:id="rId7"/>
    <sheet name="政府性基金预算财政拨款收入支出决算表" sheetId="8" r:id="rId8"/>
  </sheets>
  <definedNames/>
  <calcPr fullCalcOnLoad="1"/>
</workbook>
</file>

<file path=xl/sharedStrings.xml><?xml version="1.0" encoding="utf-8"?>
<sst xmlns="http://schemas.openxmlformats.org/spreadsheetml/2006/main" count="506" uniqueCount="243">
  <si>
    <t>收入支出决算总表</t>
  </si>
  <si>
    <t>公开01表</t>
  </si>
  <si>
    <t>公开部门：盐池县粮食局</t>
  </si>
  <si>
    <t>金额单位：元</t>
  </si>
  <si>
    <t>收入</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</si>
  <si>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</si>
  <si>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</si>
  <si>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</si>
  <si>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</si>
  <si>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</si>
  <si>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</si>
  <si>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</si>
  <si>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</si>
  <si>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</si>
  <si>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</si>
  <si>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</si>
  <si>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</si>
  <si>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</si>
  <si>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</si>
  <si>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</si>
  <si>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</si>
  <si>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</si>
  <si>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</si>
  <si>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</si>
  <si>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</si>
  <si>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</si>
  <si>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</si>
  <si>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</si>
  <si>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</si>
  <si>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</si>
  <si>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</si>
  <si>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</si>
  <si>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</si>
  <si>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</si>
  <si>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</si>
  <si>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</si>
  <si>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</si>
  <si>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</si>
  <si>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</si>
  <si>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</si>
  <si>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</si>
  <si>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</si>
  <si>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</si>
  <si>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</si>
  <si>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</si>
  <si>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</si>
  <si>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</si>
  <si>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</si>
  <si>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</si>
  <si>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收入决算表</t>
  </si>
  <si>
    <t>公开02表</t>
  </si>
  <si>
    <t>财政拨款收入</t>
  </si>
  <si>
    <t>上级补助收入</t>
  </si>
  <si>
    <t>事业收入</t>
  </si>
  <si>
    <t>经营收入</t>
  </si>
  <si>
    <t>附属单位上缴收入</t>
  </si>
  <si>
    <t>其他收入</t>
  </si>
  <si>
    <t>功能分类科目编码</t>
  </si>
  <si>
    <t>科目名称</t>
  </si>
  <si>
    <t>类</t>
  </si>
  <si>
    <t>款</t>
  </si>
  <si>
    <t>项</t>
  </si>
  <si>
    <t>合计</t>
  </si>
  <si>
    <t>201</t>
  </si>
  <si>
    <t/>
  </si>
  <si>
    <t>一般公共服务支出</t>
  </si>
  <si>
    <t>20199</t>
  </si>
  <si>
    <t>其他一般公共服务支出</t>
  </si>
  <si>
    <t>2019999</t>
  </si>
  <si>
    <t xml:space="preserve">  其他一般公共服务支出</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</si>
  <si>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</si>
  <si>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</si>
  <si>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</si>
  <si>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</si>
  <si>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</si>
  <si>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</si>
  <si>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</si>
  <si>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</si>
  <si>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210</t>
  </si>
  <si>
    <t>医疗卫生与计划生育支出</t>
  </si>
  <si>
    <t>21011</t>
  </si>
  <si>
    <t>行政事业单位医疗★</t>
  </si>
  <si>
    <t>2101101</t>
  </si>
  <si>
    <t xml:space="preserve">  行政单位医疗★</t>
  </si>
  <si>
    <t>2101103</t>
  </si>
  <si>
    <t xml:space="preserve">  公务员医疗补助★</t>
  </si>
  <si>
    <t>212</t>
  </si>
  <si>
    <t>城乡社区支出</t>
  </si>
  <si>
    <t>21299</t>
  </si>
  <si>
    <t>其他城乡社区支出</t>
  </si>
  <si>
    <t>2129999</t>
  </si>
  <si>
    <t xml:space="preserve">  其他城乡社区支出</t>
  </si>
  <si>
    <t>221</t>
  </si>
  <si>
    <t>住房保障支出</t>
  </si>
  <si>
    <t>22102</t>
  </si>
  <si>
    <t>住房改革支出</t>
  </si>
  <si>
    <t>2210201</t>
  </si>
  <si>
    <t xml:space="preserve">  住房公积金</t>
  </si>
  <si>
    <t>2210203</t>
  </si>
  <si>
    <t xml:space="preserve">  购房补贴</t>
  </si>
  <si>
    <t>222</t>
  </si>
  <si>
    <t>粮油物资储备支出</t>
  </si>
  <si>
    <t>22201</t>
  </si>
  <si>
    <t>粮油事务</t>
  </si>
  <si>
    <t>2220101</t>
  </si>
  <si>
    <t xml:space="preserve">  行政运行</t>
  </si>
  <si>
    <t>2220118</t>
  </si>
  <si>
    <t xml:space="preserve">  粮油市场调控专项资金</t>
  </si>
  <si>
    <t>2220199</t>
  </si>
  <si>
    <t xml:space="preserve">  其他粮油事务支出</t>
  </si>
  <si>
    <t>注：本表反映部门本年度取得的各项收入情况，数据取自财决03表</t>
  </si>
  <si>
    <t>支出决算表</t>
  </si>
  <si>
    <t>公开03表</t>
  </si>
  <si>
    <t>基本支出</t>
  </si>
  <si>
    <t>项目支出</t>
  </si>
  <si>
    <t>上缴上级支出</t>
  </si>
  <si>
    <t>经营支出</t>
  </si>
  <si>
    <t>对附属单位补助支出</t>
  </si>
  <si>
    <t>注：本表反映部门本年度各项支出情况，数据取自财决04表</t>
  </si>
  <si>
    <t>财政拨款收入支出决算总表</t>
  </si>
  <si>
    <t>公开04表</t>
  </si>
  <si>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</si>
  <si>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</si>
  <si>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</si>
  <si>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</si>
  <si>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</si>
  <si>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</si>
  <si>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</si>
  <si>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</si>
  <si>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</si>
  <si>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</si>
  <si>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</si>
  <si>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一般公共预算财政拨款支出决算表</t>
  </si>
  <si>
    <t>公开05表</t>
  </si>
  <si>
    <t>注：本表反映部门本年度一般公共预算财政拨款实际支出情况，数据取自财决07表</t>
  </si>
  <si>
    <t>一般公共预算财政拨款基本支出决算表</t>
  </si>
  <si>
    <t>公开06表</t>
  </si>
  <si>
    <r>
      <t>金额单位：元</t>
    </r>
    <r>
      <rPr>
        <sz val="12"/>
        <color indexed="8"/>
        <rFont val="宋体"/>
        <family val="0"/>
      </rPr>
      <t>元</t>
    </r>
  </si>
  <si>
    <t>人员经费</t>
  </si>
  <si>
    <t>公用经费</t>
  </si>
  <si>
    <t>科目编码</t>
  </si>
  <si>
    <t>金额</t>
  </si>
  <si>
    <t>工资福利支出</t>
  </si>
  <si>
    <t>商品和服务支出</t>
  </si>
  <si>
    <t>其他资本性支出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</si>
  <si>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</si>
  <si>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</si>
  <si>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</si>
  <si>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</si>
  <si>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</si>
  <si>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</si>
  <si>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</si>
  <si>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</si>
  <si>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</si>
  <si>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其他社会保障缴费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</si>
  <si>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</si>
  <si>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</si>
  <si>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</si>
  <si>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</si>
  <si>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</si>
  <si>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</si>
  <si>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</si>
  <si>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</si>
  <si>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</si>
  <si>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</si>
  <si>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</si>
  <si>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</si>
  <si>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</si>
  <si>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</si>
  <si>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其他工资福利支出</t>
  </si>
  <si>
    <t xml:space="preserve">  物业管理费</t>
  </si>
  <si>
    <t xml:space="preserve">  安置补助</t>
  </si>
  <si>
    <t>对个人和家庭的补助</t>
  </si>
  <si>
    <t xml:space="preserve">  差旅费</t>
  </si>
  <si>
    <t xml:space="preserve">  地上附着物和青苗补偿</t>
  </si>
  <si>
    <t xml:space="preserve">  离休费</t>
  </si>
  <si>
    <t xml:space="preserve">  因公出国（境）费用</t>
  </si>
  <si>
    <t xml:space="preserve">  拆迁补偿</t>
  </si>
  <si>
    <t xml:space="preserve">  退休费</t>
  </si>
  <si>
    <t xml:space="preserve">  维修(护)费</t>
  </si>
  <si>
    <t xml:space="preserve">  公务用车购置</t>
  </si>
  <si>
    <t xml:space="preserve">  退职（役）费</t>
  </si>
  <si>
    <t xml:space="preserve">  租赁费</t>
  </si>
  <si>
    <t xml:space="preserve">  其他交通工具购置</t>
  </si>
  <si>
    <t xml:space="preserve">  抚恤金</t>
  </si>
  <si>
    <t xml:space="preserve">  会议费</t>
  </si>
  <si>
    <t xml:space="preserve">  产权参股</t>
  </si>
  <si>
    <t xml:space="preserve">  生活补助</t>
  </si>
  <si>
    <t xml:space="preserve">  培训费</t>
  </si>
  <si>
    <t xml:space="preserve">  其他资本性支出</t>
  </si>
  <si>
    <t xml:space="preserve">  救济费</t>
  </si>
  <si>
    <t xml:space="preserve">  公务接待费</t>
  </si>
  <si>
    <t>对企事业单位的补贴</t>
  </si>
  <si>
    <t xml:space="preserve">  医疗费</t>
  </si>
  <si>
    <t xml:space="preserve">  专用材料费</t>
  </si>
  <si>
    <t xml:space="preserve">  企业政策性补贴</t>
  </si>
  <si>
    <t xml:space="preserve">  助学金</t>
  </si>
  <si>
    <t xml:space="preserve">  被装购置费</t>
  </si>
  <si>
    <t xml:space="preserve">  事业单位补贴</t>
  </si>
  <si>
    <t xml:space="preserve">  奖励金</t>
  </si>
  <si>
    <t xml:space="preserve">  专用燃料费</t>
  </si>
  <si>
    <t xml:space="preserve">  财政贴息</t>
  </si>
  <si>
    <t xml:space="preserve">  生产补贴</t>
  </si>
  <si>
    <t xml:space="preserve">  劳务费</t>
  </si>
  <si>
    <t xml:space="preserve">  其他对企事业单位的补贴</t>
  </si>
  <si>
    <t xml:space="preserve">  委托业务费</t>
  </si>
  <si>
    <t>债务利息支出</t>
  </si>
  <si>
    <t xml:space="preserve">  提租补贴</t>
  </si>
  <si>
    <t xml:space="preserve">  工会经费</t>
  </si>
  <si>
    <t xml:space="preserve">  国内债务付息</t>
  </si>
  <si>
    <t xml:space="preserve">  福利费</t>
  </si>
  <si>
    <t xml:space="preserve">  国外债务付息</t>
  </si>
  <si>
    <t xml:space="preserve">  采暖补贴</t>
  </si>
  <si>
    <t xml:space="preserve">  公务用车运行维护费</t>
  </si>
  <si>
    <t>其他支出</t>
  </si>
  <si>
    <t xml:space="preserve">  物业服务补贴</t>
  </si>
  <si>
    <t xml:space="preserve">  其他交通费用</t>
  </si>
  <si>
    <t xml:space="preserve">  赠与</t>
  </si>
  <si>
    <t xml:space="preserve">  其他对个人和家庭的补助支出</t>
  </si>
  <si>
    <t xml:space="preserve">  税金及附加费用</t>
  </si>
  <si>
    <t xml:space="preserve">  其他商品和服务支出</t>
  </si>
  <si>
    <t xml:space="preserve">            人员经费合计</t>
  </si>
  <si>
    <t xml:space="preserve">                         公用经费合计</t>
  </si>
  <si>
    <t>合       计</t>
  </si>
  <si>
    <t>注：本表反映部门本年度一般公共预算财政拨款基本支出情况，按经济分类填列到款级科目，数据取自财决08-1表</t>
  </si>
  <si>
    <t>一般公共预算财政拨款“三公”经费支出决算表</t>
  </si>
  <si>
    <t>公开07表</t>
  </si>
  <si>
    <r>
      <t>201</t>
    </r>
    <r>
      <rPr>
        <sz val="11"/>
        <color indexed="8"/>
        <rFont val="宋体"/>
        <family val="0"/>
      </rPr>
      <t>7</t>
    </r>
    <r>
      <rPr>
        <sz val="11"/>
        <color indexed="8"/>
        <rFont val="宋体"/>
        <family val="0"/>
      </rPr>
      <t>年度预算数</t>
    </r>
  </si>
  <si>
    <r>
      <t>201</t>
    </r>
    <r>
      <rPr>
        <sz val="11"/>
        <color indexed="8"/>
        <rFont val="宋体"/>
        <family val="0"/>
      </rPr>
      <t>7</t>
    </r>
    <r>
      <rPr>
        <sz val="11"/>
        <color indexed="8"/>
        <rFont val="宋体"/>
        <family val="0"/>
      </rPr>
      <t>年度决算数</t>
    </r>
  </si>
  <si>
    <t>应公出国（境）费</t>
  </si>
  <si>
    <t>公务用车购置及运行费</t>
  </si>
  <si>
    <t>公务接待费</t>
  </si>
  <si>
    <t>小计</t>
  </si>
  <si>
    <t>公务用车购置费</t>
  </si>
  <si>
    <t>公务用车运行费</t>
  </si>
  <si>
    <t>注：20152017年度预算数为“三公”经费年初预算数，决算数是包括当年财政拨款预算和以前年度结转结余资金安排的实际支出，数据取自CS05表。</t>
  </si>
  <si>
    <t>政府性基金预算财政拨款收入支出决算表</t>
  </si>
  <si>
    <t xml:space="preserve">        公开08表</t>
  </si>
  <si>
    <t>年初结转和结余</t>
  </si>
  <si>
    <t>本年收入</t>
  </si>
  <si>
    <t>本年支出</t>
  </si>
  <si>
    <t>年末结转和结余</t>
  </si>
  <si>
    <t>注：本表反映部门本年度政府性基金预算财政拨款收入支出及结转结余情况,数据取自财决09表（此表为空表）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</si>
</sst>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1">
    <font>
      <sz val="12"/>
      <name val="宋体"/>
      <family val="0"/>
    </font>
    <font>
      <b/>
      <sz val="18"/>
      <color indexed="8"/>
      <name val="宋体"/>
      <family val="0"/>
    </font>
    <font>
      <sz val="18"/>
      <color indexed="8"/>
      <name val="宋体"/>
      <family val="0"/>
    </font>
    <font>
      <sz val="18"/>
      <color indexed="8"/>
      <name val="Arial"/>
      <family val="2"/>
    </font>
    <font>
      <sz val="12"/>
      <color indexed="8"/>
      <name val="宋体"/>
      <family val="0"/>
    </font>
    <font>
      <sz val="10"/>
      <color indexed="8"/>
      <name val="Arial"/>
      <family val="2"/>
    </font>
    <font>
      <sz val="11"/>
      <color indexed="8"/>
      <name val="宋体"/>
      <family val="0"/>
    </font>
    <font>
      <sz val="10"/>
      <color indexed="8"/>
      <name val="宋体"/>
      <family val="0"/>
    </font>
    <font>
      <sz val="12"/>
      <color indexed="8"/>
      <name val="Arial"/>
      <family val="2"/>
    </font>
    <font>
      <sz val="9"/>
      <color indexed="8"/>
      <name val="宋体"/>
      <family val="0"/>
    </font>
    <font>
      <sz val="9"/>
      <color indexed="8"/>
      <name val="Arial"/>
      <family val="2"/>
    </font>
    <font>
      <b/>
      <sz val="9"/>
      <color indexed="8"/>
      <name val="宋体"/>
      <family val="0"/>
    </font>
    <font>
      <u val="single"/>
      <sz val="9"/>
      <name val="宋体"/>
      <family val="0"/>
    </font>
    <font>
      <u val="single"/>
      <sz val="12"/>
      <color indexed="12"/>
      <name val="宋体"/>
      <family val="0"/>
    </font>
    <font>
      <b/>
      <sz val="13"/>
      <color indexed="54"/>
      <name val="宋体"/>
      <family val="0"/>
    </font>
    <font>
      <sz val="11"/>
      <color indexed="16"/>
      <name val="宋体"/>
      <family val="0"/>
    </font>
    <font>
      <sz val="11"/>
      <color indexed="9"/>
      <name val="宋体"/>
      <family val="0"/>
    </font>
    <font>
      <b/>
      <sz val="11"/>
      <color indexed="54"/>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sz val="11"/>
      <color indexed="53"/>
      <name val="宋体"/>
      <family val="0"/>
    </font>
    <font>
      <b/>
      <sz val="15"/>
      <color indexed="54"/>
      <name val="宋体"/>
      <family val="0"/>
    </font>
    <font>
      <sz val="11"/>
      <color indexed="10"/>
      <name val="宋体"/>
      <family val="0"/>
    </font>
    <font>
      <b/>
      <sz val="11"/>
      <color indexed="9"/>
      <name val="宋体"/>
      <family val="0"/>
    </font>
    <font>
      <b/>
      <sz val="18"/>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000000"/>
      <name val="宋体"/>
      <family val="0"/>
    </font>
    <font>
      <sz val="18"/>
      <color rgb="FF000000"/>
      <name val="宋体"/>
      <family val="0"/>
    </font>
    <font>
      <sz val="18"/>
      <color rgb="FF000000"/>
      <name val="Arial"/>
      <family val="2"/>
    </font>
    <font>
      <sz val="12"/>
      <color rgb="FF000000"/>
      <name val="宋体"/>
      <family val="0"/>
    </font>
    <font>
      <sz val="10"/>
      <color rgb="FF000000"/>
      <name val="Arial"/>
      <family val="2"/>
    </font>
    <font>
      <sz val="11"/>
      <color rgb="FF000000"/>
      <name val="宋体"/>
      <family val="0"/>
    </font>
    <font>
      <sz val="10"/>
      <color rgb="FF000000"/>
      <name val="宋体"/>
      <family val="0"/>
    </font>
    <font>
      <sz val="12"/>
      <color rgb="FF000000"/>
      <name val="Arial"/>
      <family val="2"/>
    </font>
    <font>
      <sz val="9"/>
      <color rgb="FF000000"/>
      <name val="宋体"/>
      <family val="0"/>
    </font>
    <font>
      <sz val="9"/>
      <color rgb="FF000000"/>
      <name val="Arial"/>
      <family val="2"/>
    </font>
    <font>
      <b/>
      <sz val="9"/>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81">
    <xf numFmtId="0" fontId="0" fillId="0" borderId="0" xfId="0" applyAlignment="1">
      <alignment vertical="center"/>
    </xf>
    <xf numFmtId="0" fontId="50" fillId="0" borderId="0" xfId="0" applyFont="1" applyBorder="1" applyAlignment="1">
      <alignment horizontal="center" wrapText="1"/>
    </xf>
    <xf numFmtId="0" fontId="51" fillId="0" borderId="0" xfId="0" applyFont="1" applyBorder="1" applyAlignment="1">
      <alignment horizontal="left" vertical="center" wrapText="1"/>
    </xf>
    <xf numFmtId="0" fontId="52" fillId="0" borderId="0" xfId="0" applyFont="1" applyBorder="1" applyAlignment="1">
      <alignment horizontal="center" wrapText="1"/>
    </xf>
    <xf numFmtId="0" fontId="53" fillId="0" borderId="0" xfId="0" applyFont="1" applyBorder="1" applyAlignment="1">
      <alignment horizontal="left" wrapText="1"/>
    </xf>
    <xf numFmtId="0" fontId="54" fillId="0" borderId="0" xfId="0" applyFont="1" applyBorder="1" applyAlignment="1">
      <alignment horizontal="left" wrapText="1"/>
    </xf>
    <xf numFmtId="0" fontId="55" fillId="0" borderId="9"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0" xfId="0" applyFont="1" applyAlignment="1">
      <alignment horizontal="center" vertical="center" wrapText="1"/>
    </xf>
    <xf numFmtId="0" fontId="55" fillId="0" borderId="16"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20"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9" xfId="0" applyFont="1" applyBorder="1" applyAlignment="1">
      <alignment horizontal="left" vertical="center" wrapText="1"/>
    </xf>
    <xf numFmtId="0" fontId="55" fillId="0" borderId="9" xfId="0" applyFont="1" applyBorder="1" applyAlignment="1">
      <alignment horizontal="left" vertical="center" wrapText="1"/>
    </xf>
    <xf numFmtId="0" fontId="55" fillId="0" borderId="9" xfId="0" applyFont="1" applyBorder="1" applyAlignment="1">
      <alignment horizontal="right" vertical="center" wrapText="1"/>
    </xf>
    <xf numFmtId="0" fontId="55" fillId="0" borderId="0" xfId="0" applyFont="1" applyAlignment="1">
      <alignment horizontal="left" vertical="center"/>
    </xf>
    <xf numFmtId="0" fontId="53" fillId="0" borderId="0" xfId="0" applyFont="1" applyBorder="1" applyAlignment="1">
      <alignment horizontal="right" wrapText="1"/>
    </xf>
    <xf numFmtId="176" fontId="55" fillId="0" borderId="9" xfId="0" applyNumberFormat="1" applyFont="1" applyBorder="1" applyAlignment="1">
      <alignment horizontal="left" vertical="center" wrapText="1"/>
    </xf>
    <xf numFmtId="176" fontId="55" fillId="33" borderId="9" xfId="0" applyNumberFormat="1" applyFont="1" applyFill="1" applyBorder="1" applyAlignment="1">
      <alignment horizontal="left" vertical="center" wrapText="1"/>
    </xf>
    <xf numFmtId="0" fontId="53" fillId="0" borderId="0" xfId="0" applyFont="1" applyBorder="1" applyAlignment="1">
      <alignment horizontal="center" wrapText="1"/>
    </xf>
    <xf numFmtId="176" fontId="54" fillId="33" borderId="9" xfId="0" applyNumberFormat="1" applyFont="1" applyFill="1" applyBorder="1" applyAlignment="1">
      <alignment horizontal="left" wrapText="1"/>
    </xf>
    <xf numFmtId="0" fontId="50" fillId="0" borderId="0" xfId="0" applyFont="1" applyBorder="1" applyAlignment="1">
      <alignment horizontal="center" vertical="center" wrapText="1"/>
    </xf>
    <xf numFmtId="0" fontId="0" fillId="34" borderId="0" xfId="0" applyFill="1" applyBorder="1" applyAlignment="1">
      <alignment horizontal="center" vertical="center" wrapText="1"/>
    </xf>
    <xf numFmtId="0" fontId="0" fillId="34" borderId="0" xfId="0" applyFill="1" applyBorder="1" applyAlignment="1">
      <alignment horizontal="justify" vertical="center" wrapText="1"/>
    </xf>
    <xf numFmtId="0" fontId="53" fillId="0" borderId="0" xfId="0" applyFont="1" applyBorder="1" applyAlignment="1">
      <alignment horizontal="left" vertical="center" wrapText="1"/>
    </xf>
    <xf numFmtId="0" fontId="57" fillId="0" borderId="0" xfId="0" applyFont="1" applyBorder="1" applyAlignment="1">
      <alignment horizontal="justify" vertical="center" wrapText="1"/>
    </xf>
    <xf numFmtId="0" fontId="58" fillId="0" borderId="9"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17"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9" xfId="0" applyFont="1" applyBorder="1" applyAlignment="1">
      <alignment horizontal="left" vertical="center" wrapText="1"/>
    </xf>
    <xf numFmtId="0" fontId="59" fillId="0" borderId="9" xfId="0" applyFont="1" applyBorder="1" applyAlignment="1">
      <alignment horizontal="right" vertical="center" wrapText="1"/>
    </xf>
    <xf numFmtId="0" fontId="58" fillId="0" borderId="9" xfId="0" applyFont="1" applyBorder="1" applyAlignment="1">
      <alignment horizontal="justify" vertical="center" wrapText="1"/>
    </xf>
    <xf numFmtId="0" fontId="59" fillId="0" borderId="9" xfId="0" applyFont="1" applyBorder="1" applyAlignment="1">
      <alignment horizontal="center" vertical="center" wrapText="1"/>
    </xf>
    <xf numFmtId="0" fontId="58" fillId="0" borderId="9" xfId="0" applyFont="1" applyBorder="1" applyAlignment="1">
      <alignment horizontal="left" wrapText="1"/>
    </xf>
    <xf numFmtId="0" fontId="0" fillId="33" borderId="9" xfId="0" applyFill="1" applyBorder="1" applyAlignment="1">
      <alignment vertical="center"/>
    </xf>
    <xf numFmtId="0" fontId="53" fillId="34" borderId="0" xfId="0" applyFont="1" applyFill="1" applyBorder="1" applyAlignment="1">
      <alignment horizontal="right" vertical="center" wrapText="1"/>
    </xf>
    <xf numFmtId="0" fontId="53" fillId="0" borderId="0" xfId="0" applyFont="1" applyBorder="1" applyAlignment="1">
      <alignment horizontal="right" vertical="center" wrapText="1"/>
    </xf>
    <xf numFmtId="4" fontId="55" fillId="0" borderId="9" xfId="0" applyNumberFormat="1" applyFont="1" applyBorder="1" applyAlignment="1">
      <alignment horizontal="center" vertical="center"/>
    </xf>
    <xf numFmtId="0" fontId="55" fillId="0" borderId="9" xfId="0" applyFont="1" applyBorder="1" applyAlignment="1">
      <alignment horizontal="center" vertical="center"/>
    </xf>
    <xf numFmtId="0" fontId="6" fillId="0" borderId="9" xfId="0" applyFont="1" applyFill="1" applyBorder="1" applyAlignment="1">
      <alignment horizontal="center" vertical="center" shrinkToFit="1"/>
    </xf>
    <xf numFmtId="4" fontId="6" fillId="0" borderId="9" xfId="0" applyNumberFormat="1" applyFont="1" applyFill="1" applyBorder="1" applyAlignment="1">
      <alignment horizontal="center" vertical="center" shrinkToFit="1"/>
    </xf>
    <xf numFmtId="176" fontId="55" fillId="0" borderId="9" xfId="0" applyNumberFormat="1" applyFont="1" applyBorder="1" applyAlignment="1">
      <alignment horizontal="center" vertical="center" wrapText="1"/>
    </xf>
    <xf numFmtId="4" fontId="55" fillId="0" borderId="9" xfId="0" applyNumberFormat="1" applyFont="1" applyBorder="1" applyAlignment="1">
      <alignment horizontal="center" vertical="center" wrapText="1"/>
    </xf>
    <xf numFmtId="0" fontId="0" fillId="0" borderId="0" xfId="22" applyNumberFormat="1" applyFont="1" applyAlignment="1">
      <alignment vertical="center"/>
    </xf>
    <xf numFmtId="0" fontId="57" fillId="0" borderId="0" xfId="0" applyFont="1" applyBorder="1" applyAlignment="1">
      <alignment horizontal="left" wrapText="1"/>
    </xf>
    <xf numFmtId="0" fontId="58" fillId="0" borderId="12"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9" xfId="0" applyFont="1" applyBorder="1" applyAlignment="1">
      <alignment horizontal="right" vertical="center" wrapText="1"/>
    </xf>
    <xf numFmtId="176" fontId="58" fillId="0" borderId="9" xfId="22" applyNumberFormat="1" applyFont="1" applyBorder="1" applyAlignment="1">
      <alignment horizontal="right" vertical="center" wrapText="1"/>
    </xf>
    <xf numFmtId="0" fontId="60" fillId="0" borderId="9" xfId="0" applyFont="1" applyBorder="1" applyAlignment="1">
      <alignment horizontal="center" vertical="center" wrapText="1"/>
    </xf>
    <xf numFmtId="176" fontId="58" fillId="0" borderId="9" xfId="0" applyNumberFormat="1" applyFont="1" applyBorder="1" applyAlignment="1">
      <alignment horizontal="right" vertical="center" wrapText="1"/>
    </xf>
    <xf numFmtId="0" fontId="58" fillId="0" borderId="0" xfId="0" applyFont="1" applyAlignment="1">
      <alignment horizontal="left" vertical="center"/>
    </xf>
    <xf numFmtId="0" fontId="53" fillId="0" borderId="0" xfId="0" applyFont="1" applyBorder="1" applyAlignment="1">
      <alignment horizontal="left" wrapText="1" indent="2"/>
    </xf>
    <xf numFmtId="0" fontId="53" fillId="0" borderId="0" xfId="0" applyFont="1" applyBorder="1" applyAlignment="1">
      <alignment horizontal="left" wrapText="1" indent="1"/>
    </xf>
    <xf numFmtId="4" fontId="6" fillId="0" borderId="21" xfId="0" applyNumberFormat="1" applyFont="1" applyFill="1" applyBorder="1" applyAlignment="1">
      <alignment horizontal="right" vertical="center" shrinkToFit="1"/>
    </xf>
    <xf numFmtId="4" fontId="6" fillId="0" borderId="21" xfId="0" applyNumberFormat="1"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4" fontId="6" fillId="0" borderId="24" xfId="0" applyNumberFormat="1" applyFont="1" applyFill="1" applyBorder="1" applyAlignment="1">
      <alignment horizontal="center" vertical="center" shrinkToFit="1"/>
    </xf>
    <xf numFmtId="4" fontId="6" fillId="0" borderId="25" xfId="0" applyNumberFormat="1" applyFont="1" applyFill="1" applyBorder="1" applyAlignment="1">
      <alignment horizontal="center" vertical="center" shrinkToFit="1"/>
    </xf>
    <xf numFmtId="4" fontId="6" fillId="0" borderId="26" xfId="0" applyNumberFormat="1" applyFont="1" applyFill="1" applyBorder="1" applyAlignment="1">
      <alignment horizontal="center" vertical="center" shrinkToFit="1"/>
    </xf>
    <xf numFmtId="0" fontId="50"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vertical="center"/>
    </xf>
    <xf numFmtId="4" fontId="9" fillId="0" borderId="21" xfId="0" applyNumberFormat="1" applyFont="1" applyFill="1" applyBorder="1" applyAlignment="1">
      <alignment horizontal="center" vertical="center" shrinkToFit="1"/>
    </xf>
    <xf numFmtId="176" fontId="58" fillId="0" borderId="9" xfId="0" applyNumberFormat="1" applyFont="1" applyBorder="1" applyAlignment="1">
      <alignment horizontal="center" vertical="center" wrapText="1"/>
    </xf>
    <xf numFmtId="0" fontId="12"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zoomScaleSheetLayoutView="100" workbookViewId="0" topLeftCell="A25">
      <selection activeCell="D28" sqref="D28"/>
    </sheetView>
  </sheetViews>
  <sheetFormatPr defaultColWidth="9.00390625" defaultRowHeight="14.25"/>
  <cols>
    <col min="1" max="1" width="24.25390625" style="0" customWidth="1"/>
    <col min="2" max="3" width="14.50390625" style="0" customWidth="1"/>
    <col min="4" max="4" width="18.125" style="0" customWidth="1"/>
    <col min="5" max="255" width="14.50390625" style="0" customWidth="1"/>
    <col min="256" max="256" width="14.50390625" style="0" bestFit="1" customWidth="1"/>
  </cols>
  <sheetData>
    <row r="1" spans="1:6" ht="22.5">
      <c r="A1" s="75" t="s">
        <v>0</v>
      </c>
      <c r="B1" s="75"/>
      <c r="C1" s="75"/>
      <c r="D1" s="75"/>
      <c r="E1" s="75"/>
      <c r="F1" s="75"/>
    </row>
    <row r="2" spans="1:6" ht="14.25">
      <c r="A2" s="77"/>
      <c r="B2" s="5"/>
      <c r="C2" s="5"/>
      <c r="D2" s="5"/>
      <c r="E2" s="5"/>
      <c r="F2" s="24" t="s">
        <v>1</v>
      </c>
    </row>
    <row r="3" spans="1:6" ht="14.25">
      <c r="A3" s="4" t="s">
        <v>2</v>
      </c>
      <c r="B3" s="5"/>
      <c r="C3" s="5"/>
      <c r="D3" s="5"/>
      <c r="E3" s="5"/>
      <c r="F3" s="24" t="s">
        <v>3</v>
      </c>
    </row>
    <row r="4" spans="1:6" s="76" customFormat="1" ht="15.75" customHeight="1">
      <c r="A4" s="34" t="s">
        <v>4</v>
      </c>
      <c r="B4" s="34"/>
      <c r="C4" s="34"/>
      <c r="D4" s="34" t="s">
        <v>5</v>
      </c>
      <c r="E4" s="34"/>
      <c r="F4" s="34"/>
    </row>
    <row r="5" spans="1:6" s="76" customFormat="1" ht="14.25">
      <c r="A5" s="34" t="s">
        <v>6</v>
      </c>
      <c r="B5" s="34" t="s">
        <v>7</v>
      </c>
      <c r="C5" s="34" t="s">
        <v>8</v>
      </c>
      <c r="D5" s="34" t="s">
        <v>9</v>
      </c>
      <c r="E5" s="34" t="s">
        <v>7</v>
      </c>
      <c r="F5" s="34" t="s">
        <v>8</v>
      </c>
    </row>
    <row r="6" spans="1:6" s="76" customFormat="1" ht="14.25">
      <c r="A6" s="34" t="s">
        <v>10</v>
      </c>
      <c r="B6" s="34"/>
      <c r="C6" s="34">
        <v>1</v>
      </c>
      <c r="D6" s="34" t="s">
        <v>10</v>
      </c>
      <c r="E6" s="34"/>
      <c r="F6" s="34">
        <v>2</v>
      </c>
    </row>
    <row r="7" spans="1:6" s="76" customFormat="1" ht="14.25">
      <c r="A7" s="34" t="s">
        <v>11</v>
      </c>
      <c r="B7" s="34">
        <v>1</v>
      </c>
      <c r="C7" s="78">
        <v>4631342.94</v>
      </c>
      <c r="D7" s="34" t="s">
        <v>12</v>
      </c>
      <c r="E7" s="34">
        <v>28</v>
      </c>
      <c r="F7" s="78">
        <v>1175454.41</v>
      </c>
    </row>
    <row r="8" spans="1:6" s="76" customFormat="1" ht="22.5">
      <c r="A8" s="34" t="s">
        <v>13</v>
      </c>
      <c r="B8" s="34">
        <v>2</v>
      </c>
      <c r="C8" s="79">
        <v>0</v>
      </c>
      <c r="D8" s="34" t="s">
        <v>14</v>
      </c>
      <c r="E8" s="34">
        <v>29</v>
      </c>
      <c r="F8" s="78">
        <v>0</v>
      </c>
    </row>
    <row r="9" spans="1:6" s="76" customFormat="1" ht="14.25">
      <c r="A9" s="34" t="s">
        <v>15</v>
      </c>
      <c r="B9" s="34">
        <v>3</v>
      </c>
      <c r="C9" s="79">
        <v>0</v>
      </c>
      <c r="D9" s="34" t="s">
        <v>16</v>
      </c>
      <c r="E9" s="34">
        <v>30</v>
      </c>
      <c r="F9" s="78">
        <v>0</v>
      </c>
    </row>
    <row r="10" spans="1:6" s="76" customFormat="1" ht="14.25">
      <c r="A10" s="34" t="s">
        <v>17</v>
      </c>
      <c r="B10" s="34">
        <v>4</v>
      </c>
      <c r="C10" s="79">
        <v>0</v>
      </c>
      <c r="D10" s="34" t="s">
        <v>18</v>
      </c>
      <c r="E10" s="34">
        <v>31</v>
      </c>
      <c r="F10" s="78">
        <v>0</v>
      </c>
    </row>
    <row r="11" spans="1:6" s="76" customFormat="1" ht="14.25">
      <c r="A11" s="34" t="s">
        <v>19</v>
      </c>
      <c r="B11" s="34">
        <v>5</v>
      </c>
      <c r="C11" s="79">
        <v>0</v>
      </c>
      <c r="D11" s="34" t="s">
        <v>20</v>
      </c>
      <c r="E11" s="34">
        <v>32</v>
      </c>
      <c r="F11" s="78">
        <v>0</v>
      </c>
    </row>
    <row r="12" spans="1:6" s="76" customFormat="1" ht="14.25">
      <c r="A12" s="34" t="s">
        <v>21</v>
      </c>
      <c r="B12" s="34">
        <v>6</v>
      </c>
      <c r="C12" s="79">
        <v>0</v>
      </c>
      <c r="D12" s="34" t="s">
        <v>22</v>
      </c>
      <c r="E12" s="34">
        <v>33</v>
      </c>
      <c r="F12" s="78">
        <v>0</v>
      </c>
    </row>
    <row r="13" spans="1:6" s="76" customFormat="1" ht="14.25">
      <c r="A13" s="34" t="s">
        <v>23</v>
      </c>
      <c r="B13" s="34">
        <v>7</v>
      </c>
      <c r="C13" s="79">
        <v>0</v>
      </c>
      <c r="D13" s="34" t="s">
        <v>24</v>
      </c>
      <c r="E13" s="34">
        <v>34</v>
      </c>
      <c r="F13" s="78">
        <v>0</v>
      </c>
    </row>
    <row r="14" spans="1:6" s="76" customFormat="1" ht="14.25">
      <c r="A14" s="34"/>
      <c r="B14" s="34">
        <v>8</v>
      </c>
      <c r="C14" s="34"/>
      <c r="D14" s="34" t="s">
        <v>25</v>
      </c>
      <c r="E14" s="34">
        <v>35</v>
      </c>
      <c r="F14" s="78">
        <v>215850.4</v>
      </c>
    </row>
    <row r="15" spans="1:6" s="76" customFormat="1" ht="22.5">
      <c r="A15" s="34"/>
      <c r="B15" s="34">
        <v>9</v>
      </c>
      <c r="C15" s="34"/>
      <c r="D15" s="34" t="s">
        <v>26</v>
      </c>
      <c r="E15" s="34">
        <v>36</v>
      </c>
      <c r="F15" s="78">
        <v>72774.87</v>
      </c>
    </row>
    <row r="16" spans="1:6" s="76" customFormat="1" ht="14.25">
      <c r="A16" s="34"/>
      <c r="B16" s="34">
        <v>10</v>
      </c>
      <c r="C16" s="34"/>
      <c r="D16" s="34" t="s">
        <v>27</v>
      </c>
      <c r="E16" s="34">
        <v>37</v>
      </c>
      <c r="F16" s="78">
        <v>0</v>
      </c>
    </row>
    <row r="17" spans="1:6" s="76" customFormat="1" ht="14.25">
      <c r="A17" s="34"/>
      <c r="B17" s="34">
        <v>11</v>
      </c>
      <c r="C17" s="34"/>
      <c r="D17" s="34" t="s">
        <v>28</v>
      </c>
      <c r="E17" s="34">
        <v>38</v>
      </c>
      <c r="F17" s="78">
        <v>1390000</v>
      </c>
    </row>
    <row r="18" spans="1:6" s="76" customFormat="1" ht="14.25">
      <c r="A18" s="34"/>
      <c r="B18" s="34">
        <v>12</v>
      </c>
      <c r="C18" s="34"/>
      <c r="D18" s="34" t="s">
        <v>29</v>
      </c>
      <c r="E18" s="34">
        <v>39</v>
      </c>
      <c r="F18" s="78">
        <v>0</v>
      </c>
    </row>
    <row r="19" spans="1:6" s="76" customFormat="1" ht="14.25">
      <c r="A19" s="34"/>
      <c r="B19" s="34">
        <v>13</v>
      </c>
      <c r="C19" s="34"/>
      <c r="D19" s="34" t="s">
        <v>30</v>
      </c>
      <c r="E19" s="34">
        <v>40</v>
      </c>
      <c r="F19" s="78">
        <v>0</v>
      </c>
    </row>
    <row r="20" spans="1:6" s="76" customFormat="1" ht="22.5">
      <c r="A20" s="34"/>
      <c r="B20" s="34">
        <v>14</v>
      </c>
      <c r="C20" s="34"/>
      <c r="D20" s="34" t="s">
        <v>31</v>
      </c>
      <c r="E20" s="34">
        <v>41</v>
      </c>
      <c r="F20" s="78">
        <v>0</v>
      </c>
    </row>
    <row r="21" spans="1:6" s="76" customFormat="1" ht="14.25">
      <c r="A21" s="34"/>
      <c r="B21" s="34">
        <v>15</v>
      </c>
      <c r="C21" s="34"/>
      <c r="D21" s="34" t="s">
        <v>32</v>
      </c>
      <c r="E21" s="34">
        <v>42</v>
      </c>
      <c r="F21" s="78">
        <v>0</v>
      </c>
    </row>
    <row r="22" spans="1:6" s="76" customFormat="1" ht="14.25">
      <c r="A22" s="34"/>
      <c r="B22" s="34">
        <v>16</v>
      </c>
      <c r="C22" s="34"/>
      <c r="D22" s="34" t="s">
        <v>33</v>
      </c>
      <c r="E22" s="34">
        <v>43</v>
      </c>
      <c r="F22" s="78">
        <v>0</v>
      </c>
    </row>
    <row r="23" spans="1:6" s="76" customFormat="1" ht="14.25">
      <c r="A23" s="34"/>
      <c r="B23" s="34">
        <v>17</v>
      </c>
      <c r="C23" s="34"/>
      <c r="D23" s="34" t="s">
        <v>34</v>
      </c>
      <c r="E23" s="34">
        <v>44</v>
      </c>
      <c r="F23" s="78">
        <v>0</v>
      </c>
    </row>
    <row r="24" spans="1:6" s="76" customFormat="1" ht="22.5">
      <c r="A24" s="34"/>
      <c r="B24" s="34">
        <v>18</v>
      </c>
      <c r="C24" s="34"/>
      <c r="D24" s="34" t="s">
        <v>35</v>
      </c>
      <c r="E24" s="34">
        <v>45</v>
      </c>
      <c r="F24" s="78">
        <v>0</v>
      </c>
    </row>
    <row r="25" spans="1:6" s="76" customFormat="1" ht="14.25">
      <c r="A25" s="34"/>
      <c r="B25" s="34">
        <v>19</v>
      </c>
      <c r="C25" s="34"/>
      <c r="D25" s="34" t="s">
        <v>36</v>
      </c>
      <c r="E25" s="34">
        <v>46</v>
      </c>
      <c r="F25" s="78">
        <v>109273.56</v>
      </c>
    </row>
    <row r="26" spans="1:6" s="76" customFormat="1" ht="14.25">
      <c r="A26" s="34"/>
      <c r="B26" s="34">
        <v>20</v>
      </c>
      <c r="C26" s="34"/>
      <c r="D26" s="34" t="s">
        <v>37</v>
      </c>
      <c r="E26" s="34">
        <v>47</v>
      </c>
      <c r="F26" s="78">
        <v>1667989.7</v>
      </c>
    </row>
    <row r="27" spans="1:6" s="76" customFormat="1" ht="14.25">
      <c r="A27" s="34"/>
      <c r="B27" s="34">
        <v>21</v>
      </c>
      <c r="C27" s="34"/>
      <c r="D27" s="34" t="s">
        <v>38</v>
      </c>
      <c r="E27" s="34">
        <v>48</v>
      </c>
      <c r="F27" s="78">
        <v>0</v>
      </c>
    </row>
    <row r="28" spans="1:6" s="76" customFormat="1" ht="14.25">
      <c r="A28" s="34"/>
      <c r="B28" s="34">
        <v>22</v>
      </c>
      <c r="C28" s="34"/>
      <c r="D28" s="34" t="s">
        <v>39</v>
      </c>
      <c r="E28" s="34">
        <v>49</v>
      </c>
      <c r="F28" s="78">
        <v>0</v>
      </c>
    </row>
    <row r="29" spans="1:6" s="76" customFormat="1" ht="14.25">
      <c r="A29" s="34"/>
      <c r="B29" s="34">
        <v>23</v>
      </c>
      <c r="C29" s="34"/>
      <c r="D29" s="34" t="s">
        <v>40</v>
      </c>
      <c r="E29" s="34">
        <v>50</v>
      </c>
      <c r="F29" s="78">
        <v>0</v>
      </c>
    </row>
    <row r="30" spans="1:6" s="76" customFormat="1" ht="14.25">
      <c r="A30" s="61" t="s">
        <v>41</v>
      </c>
      <c r="B30" s="34">
        <v>24</v>
      </c>
      <c r="C30" s="78">
        <v>4631342.94</v>
      </c>
      <c r="D30" s="61" t="s">
        <v>42</v>
      </c>
      <c r="E30" s="34">
        <v>51</v>
      </c>
      <c r="F30" s="78">
        <f>SUM(F7:F29)</f>
        <v>4631342.9399999995</v>
      </c>
    </row>
    <row r="31" spans="1:6" s="76" customFormat="1" ht="14.25">
      <c r="A31" s="34" t="s">
        <v>43</v>
      </c>
      <c r="B31" s="34">
        <v>25</v>
      </c>
      <c r="C31" s="79">
        <v>0</v>
      </c>
      <c r="D31" s="34" t="s">
        <v>44</v>
      </c>
      <c r="E31" s="34">
        <v>52</v>
      </c>
      <c r="F31" s="79">
        <v>0</v>
      </c>
    </row>
    <row r="32" spans="1:6" s="76" customFormat="1" ht="14.25">
      <c r="A32" s="34" t="s">
        <v>45</v>
      </c>
      <c r="B32" s="34">
        <v>26</v>
      </c>
      <c r="C32" s="79">
        <v>0</v>
      </c>
      <c r="D32" s="34" t="s">
        <v>46</v>
      </c>
      <c r="E32" s="34">
        <v>53</v>
      </c>
      <c r="F32" s="79">
        <v>0</v>
      </c>
    </row>
    <row r="33" spans="1:6" s="76" customFormat="1" ht="14.25">
      <c r="A33" s="61" t="s">
        <v>47</v>
      </c>
      <c r="B33" s="34">
        <v>27</v>
      </c>
      <c r="C33" s="78">
        <f>C30</f>
        <v>4631342.94</v>
      </c>
      <c r="D33" s="61" t="s">
        <v>47</v>
      </c>
      <c r="E33" s="34">
        <v>54</v>
      </c>
      <c r="F33" s="78">
        <f>F30</f>
        <v>4631342.9399999995</v>
      </c>
    </row>
    <row r="34" spans="1:6" ht="14.25">
      <c r="A34" s="80" t="s">
        <v>48</v>
      </c>
      <c r="B34" s="80"/>
      <c r="C34" s="80"/>
      <c r="D34" s="80"/>
      <c r="E34" s="80"/>
      <c r="F34" s="80"/>
    </row>
  </sheetData>
  <sheetProtection/>
  <mergeCells count="4">
    <mergeCell ref="A1:F1"/>
    <mergeCell ref="A4:C4"/>
    <mergeCell ref="D4:F4"/>
    <mergeCell ref="A34:F3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31"/>
  <sheetViews>
    <sheetView workbookViewId="0" topLeftCell="A19">
      <selection activeCell="E8" sqref="E8"/>
    </sheetView>
  </sheetViews>
  <sheetFormatPr defaultColWidth="11.75390625" defaultRowHeight="24" customHeight="1"/>
  <cols>
    <col min="1" max="1" width="5.75390625" style="0" customWidth="1"/>
    <col min="2" max="2" width="4.875" style="0" customWidth="1"/>
    <col min="3" max="3" width="2.375" style="0" customWidth="1"/>
    <col min="4" max="4" width="21.375" style="0" customWidth="1"/>
  </cols>
  <sheetData>
    <row r="1" spans="1:11" ht="24" customHeight="1">
      <c r="A1" s="75" t="s">
        <v>49</v>
      </c>
      <c r="B1" s="75"/>
      <c r="C1" s="75"/>
      <c r="D1" s="75"/>
      <c r="E1" s="75"/>
      <c r="F1" s="75"/>
      <c r="G1" s="75"/>
      <c r="H1" s="75"/>
      <c r="I1" s="75"/>
      <c r="J1" s="75"/>
      <c r="K1" s="75"/>
    </row>
    <row r="2" spans="1:11" ht="14.25" customHeight="1">
      <c r="A2" s="5"/>
      <c r="B2" s="5"/>
      <c r="C2" s="5"/>
      <c r="D2" s="5"/>
      <c r="E2" s="5"/>
      <c r="F2" s="5"/>
      <c r="G2" s="5"/>
      <c r="H2" s="5"/>
      <c r="I2" s="5"/>
      <c r="J2" s="5"/>
      <c r="K2" s="24" t="s">
        <v>50</v>
      </c>
    </row>
    <row r="3" spans="1:11" ht="24" customHeight="1">
      <c r="A3" s="4" t="s">
        <v>2</v>
      </c>
      <c r="B3" s="4"/>
      <c r="C3" s="4"/>
      <c r="D3" s="4"/>
      <c r="E3" s="5"/>
      <c r="F3" s="5"/>
      <c r="G3" s="27"/>
      <c r="H3" s="5"/>
      <c r="I3" s="5"/>
      <c r="J3" s="5"/>
      <c r="K3" s="24" t="s">
        <v>3</v>
      </c>
    </row>
    <row r="4" spans="1:11" ht="24" customHeight="1">
      <c r="A4" s="6" t="s">
        <v>6</v>
      </c>
      <c r="B4" s="6"/>
      <c r="C4" s="6"/>
      <c r="D4" s="6"/>
      <c r="E4" s="7" t="s">
        <v>41</v>
      </c>
      <c r="F4" s="7" t="s">
        <v>51</v>
      </c>
      <c r="G4" s="7" t="s">
        <v>52</v>
      </c>
      <c r="H4" s="7" t="s">
        <v>53</v>
      </c>
      <c r="I4" s="7" t="s">
        <v>54</v>
      </c>
      <c r="J4" s="7" t="s">
        <v>55</v>
      </c>
      <c r="K4" s="7" t="s">
        <v>56</v>
      </c>
    </row>
    <row r="5" spans="1:11" ht="24" customHeight="1">
      <c r="A5" s="6" t="s">
        <v>57</v>
      </c>
      <c r="B5" s="6"/>
      <c r="C5" s="6"/>
      <c r="D5" s="6" t="s">
        <v>58</v>
      </c>
      <c r="E5" s="18"/>
      <c r="F5" s="18"/>
      <c r="G5" s="18"/>
      <c r="H5" s="18"/>
      <c r="I5" s="18"/>
      <c r="J5" s="18"/>
      <c r="K5" s="18"/>
    </row>
    <row r="6" spans="1:11" ht="24" customHeight="1">
      <c r="A6" s="6" t="s">
        <v>59</v>
      </c>
      <c r="B6" s="6" t="s">
        <v>60</v>
      </c>
      <c r="C6" s="6" t="s">
        <v>61</v>
      </c>
      <c r="D6" s="6" t="s">
        <v>10</v>
      </c>
      <c r="E6" s="6">
        <v>1</v>
      </c>
      <c r="F6" s="6">
        <v>2</v>
      </c>
      <c r="G6" s="6">
        <v>3</v>
      </c>
      <c r="H6" s="6">
        <v>4</v>
      </c>
      <c r="I6" s="6">
        <v>5</v>
      </c>
      <c r="J6" s="6">
        <v>6</v>
      </c>
      <c r="K6" s="6">
        <v>7</v>
      </c>
    </row>
    <row r="7" spans="1:11" ht="24" customHeight="1">
      <c r="A7" s="21"/>
      <c r="B7" s="21"/>
      <c r="C7" s="21"/>
      <c r="D7" s="6" t="s">
        <v>62</v>
      </c>
      <c r="E7" s="66">
        <f>F7</f>
        <v>4631342.9399999995</v>
      </c>
      <c r="F7" s="67">
        <f>F8+F11+F15+F19+F22+F26</f>
        <v>4631342.9399999995</v>
      </c>
      <c r="G7" s="67">
        <v>0</v>
      </c>
      <c r="H7" s="67">
        <v>0</v>
      </c>
      <c r="I7" s="67">
        <v>0</v>
      </c>
      <c r="J7" s="67">
        <v>0</v>
      </c>
      <c r="K7" s="73">
        <v>0</v>
      </c>
    </row>
    <row r="8" spans="1:11" ht="24" customHeight="1">
      <c r="A8" s="68" t="s">
        <v>63</v>
      </c>
      <c r="B8" s="69"/>
      <c r="C8" s="69" t="s">
        <v>64</v>
      </c>
      <c r="D8" s="69" t="s">
        <v>65</v>
      </c>
      <c r="E8" s="67">
        <v>1175454.41</v>
      </c>
      <c r="F8" s="67">
        <v>1175454.41</v>
      </c>
      <c r="G8" s="67">
        <v>0</v>
      </c>
      <c r="H8" s="67">
        <v>0</v>
      </c>
      <c r="I8" s="67">
        <v>0</v>
      </c>
      <c r="J8" s="67">
        <v>0</v>
      </c>
      <c r="K8" s="73">
        <v>0</v>
      </c>
    </row>
    <row r="9" spans="1:11" ht="24" customHeight="1">
      <c r="A9" s="68" t="s">
        <v>66</v>
      </c>
      <c r="B9" s="69"/>
      <c r="C9" s="69" t="s">
        <v>64</v>
      </c>
      <c r="D9" s="69" t="s">
        <v>67</v>
      </c>
      <c r="E9" s="67">
        <v>1175454.41</v>
      </c>
      <c r="F9" s="67">
        <v>1175454.41</v>
      </c>
      <c r="G9" s="67">
        <v>0</v>
      </c>
      <c r="H9" s="67">
        <v>0</v>
      </c>
      <c r="I9" s="67">
        <v>0</v>
      </c>
      <c r="J9" s="67">
        <v>0</v>
      </c>
      <c r="K9" s="73">
        <v>0</v>
      </c>
    </row>
    <row r="10" spans="1:11" ht="24" customHeight="1">
      <c r="A10" s="68" t="s">
        <v>68</v>
      </c>
      <c r="B10" s="69"/>
      <c r="C10" s="69" t="s">
        <v>64</v>
      </c>
      <c r="D10" s="69" t="s">
        <v>69</v>
      </c>
      <c r="E10" s="67">
        <v>1175454.41</v>
      </c>
      <c r="F10" s="67">
        <v>1175454.41</v>
      </c>
      <c r="G10" s="67">
        <v>0</v>
      </c>
      <c r="H10" s="67">
        <v>0</v>
      </c>
      <c r="I10" s="67">
        <v>0</v>
      </c>
      <c r="J10" s="67">
        <v>0</v>
      </c>
      <c r="K10" s="73">
        <v>0</v>
      </c>
    </row>
    <row r="11" spans="1:11" ht="24" customHeight="1">
      <c r="A11" s="68" t="s">
        <v>70</v>
      </c>
      <c r="B11" s="69"/>
      <c r="C11" s="69" t="s">
        <v>64</v>
      </c>
      <c r="D11" s="69" t="s">
        <v>71</v>
      </c>
      <c r="E11" s="67">
        <v>215850.4</v>
      </c>
      <c r="F11" s="67">
        <v>215850.4</v>
      </c>
      <c r="G11" s="67">
        <v>0</v>
      </c>
      <c r="H11" s="67">
        <v>0</v>
      </c>
      <c r="I11" s="67">
        <v>0</v>
      </c>
      <c r="J11" s="67">
        <v>0</v>
      </c>
      <c r="K11" s="73">
        <v>0</v>
      </c>
    </row>
    <row r="12" spans="1:11" ht="24" customHeight="1">
      <c r="A12" s="68" t="s">
        <v>72</v>
      </c>
      <c r="B12" s="69"/>
      <c r="C12" s="69" t="s">
        <v>64</v>
      </c>
      <c r="D12" s="69" t="s">
        <v>73</v>
      </c>
      <c r="E12" s="67">
        <v>215850.4</v>
      </c>
      <c r="F12" s="67">
        <v>215850.4</v>
      </c>
      <c r="G12" s="67">
        <v>0</v>
      </c>
      <c r="H12" s="67">
        <v>0</v>
      </c>
      <c r="I12" s="67">
        <v>0</v>
      </c>
      <c r="J12" s="67">
        <v>0</v>
      </c>
      <c r="K12" s="73">
        <v>0</v>
      </c>
    </row>
    <row r="13" spans="1:11" ht="24" customHeight="1">
      <c r="A13" s="68" t="s">
        <v>74</v>
      </c>
      <c r="B13" s="69"/>
      <c r="C13" s="69" t="s">
        <v>64</v>
      </c>
      <c r="D13" s="69" t="s">
        <v>75</v>
      </c>
      <c r="E13" s="67">
        <v>126460</v>
      </c>
      <c r="F13" s="67">
        <v>126460</v>
      </c>
      <c r="G13" s="67">
        <v>0</v>
      </c>
      <c r="H13" s="67">
        <v>0</v>
      </c>
      <c r="I13" s="67">
        <v>0</v>
      </c>
      <c r="J13" s="67">
        <v>0</v>
      </c>
      <c r="K13" s="73">
        <v>0</v>
      </c>
    </row>
    <row r="14" spans="1:11" ht="24" customHeight="1">
      <c r="A14" s="68" t="s">
        <v>76</v>
      </c>
      <c r="B14" s="69"/>
      <c r="C14" s="69" t="s">
        <v>64</v>
      </c>
      <c r="D14" s="69" t="s">
        <v>77</v>
      </c>
      <c r="E14" s="67">
        <v>89390.4</v>
      </c>
      <c r="F14" s="67">
        <v>89390.4</v>
      </c>
      <c r="G14" s="67">
        <v>0</v>
      </c>
      <c r="H14" s="67">
        <v>0</v>
      </c>
      <c r="I14" s="67">
        <v>0</v>
      </c>
      <c r="J14" s="67">
        <v>0</v>
      </c>
      <c r="K14" s="73">
        <v>0</v>
      </c>
    </row>
    <row r="15" spans="1:11" ht="24" customHeight="1">
      <c r="A15" s="68" t="s">
        <v>78</v>
      </c>
      <c r="B15" s="69"/>
      <c r="C15" s="69" t="s">
        <v>64</v>
      </c>
      <c r="D15" s="69" t="s">
        <v>79</v>
      </c>
      <c r="E15" s="67">
        <v>72774.87</v>
      </c>
      <c r="F15" s="67">
        <v>72774.87</v>
      </c>
      <c r="G15" s="67">
        <v>0</v>
      </c>
      <c r="H15" s="67">
        <v>0</v>
      </c>
      <c r="I15" s="67">
        <v>0</v>
      </c>
      <c r="J15" s="67">
        <v>0</v>
      </c>
      <c r="K15" s="73">
        <v>0</v>
      </c>
    </row>
    <row r="16" spans="1:11" ht="24" customHeight="1">
      <c r="A16" s="68" t="s">
        <v>80</v>
      </c>
      <c r="B16" s="69"/>
      <c r="C16" s="69" t="s">
        <v>64</v>
      </c>
      <c r="D16" s="69" t="s">
        <v>81</v>
      </c>
      <c r="E16" s="67">
        <v>72774.87</v>
      </c>
      <c r="F16" s="67">
        <v>72774.87</v>
      </c>
      <c r="G16" s="67">
        <v>0</v>
      </c>
      <c r="H16" s="67">
        <v>0</v>
      </c>
      <c r="I16" s="67">
        <v>0</v>
      </c>
      <c r="J16" s="67">
        <v>0</v>
      </c>
      <c r="K16" s="73">
        <v>0</v>
      </c>
    </row>
    <row r="17" spans="1:11" ht="24" customHeight="1">
      <c r="A17" s="68" t="s">
        <v>82</v>
      </c>
      <c r="B17" s="69"/>
      <c r="C17" s="69" t="s">
        <v>64</v>
      </c>
      <c r="D17" s="69" t="s">
        <v>83</v>
      </c>
      <c r="E17" s="67">
        <v>35952.32</v>
      </c>
      <c r="F17" s="67">
        <v>35952.32</v>
      </c>
      <c r="G17" s="67">
        <v>0</v>
      </c>
      <c r="H17" s="67">
        <v>0</v>
      </c>
      <c r="I17" s="67">
        <v>0</v>
      </c>
      <c r="J17" s="67">
        <v>0</v>
      </c>
      <c r="K17" s="73">
        <v>0</v>
      </c>
    </row>
    <row r="18" spans="1:11" ht="24" customHeight="1">
      <c r="A18" s="68" t="s">
        <v>84</v>
      </c>
      <c r="B18" s="69"/>
      <c r="C18" s="69" t="s">
        <v>64</v>
      </c>
      <c r="D18" s="69" t="s">
        <v>85</v>
      </c>
      <c r="E18" s="67">
        <v>36822.55</v>
      </c>
      <c r="F18" s="67">
        <v>36822.55</v>
      </c>
      <c r="G18" s="67">
        <v>0</v>
      </c>
      <c r="H18" s="67">
        <v>0</v>
      </c>
      <c r="I18" s="67">
        <v>0</v>
      </c>
      <c r="J18" s="67">
        <v>0</v>
      </c>
      <c r="K18" s="73">
        <v>0</v>
      </c>
    </row>
    <row r="19" spans="1:11" ht="24" customHeight="1">
      <c r="A19" s="68" t="s">
        <v>86</v>
      </c>
      <c r="B19" s="69"/>
      <c r="C19" s="69" t="s">
        <v>64</v>
      </c>
      <c r="D19" s="69" t="s">
        <v>87</v>
      </c>
      <c r="E19" s="67">
        <v>1390000</v>
      </c>
      <c r="F19" s="67">
        <v>1390000</v>
      </c>
      <c r="G19" s="67">
        <v>0</v>
      </c>
      <c r="H19" s="67">
        <v>0</v>
      </c>
      <c r="I19" s="67">
        <v>0</v>
      </c>
      <c r="J19" s="67">
        <v>0</v>
      </c>
      <c r="K19" s="73">
        <v>0</v>
      </c>
    </row>
    <row r="20" spans="1:11" ht="24" customHeight="1">
      <c r="A20" s="68" t="s">
        <v>88</v>
      </c>
      <c r="B20" s="69"/>
      <c r="C20" s="69" t="s">
        <v>64</v>
      </c>
      <c r="D20" s="69" t="s">
        <v>89</v>
      </c>
      <c r="E20" s="67">
        <v>1390000</v>
      </c>
      <c r="F20" s="67">
        <v>1390000</v>
      </c>
      <c r="G20" s="67">
        <v>0</v>
      </c>
      <c r="H20" s="67">
        <v>0</v>
      </c>
      <c r="I20" s="67">
        <v>0</v>
      </c>
      <c r="J20" s="67">
        <v>0</v>
      </c>
      <c r="K20" s="73">
        <v>0</v>
      </c>
    </row>
    <row r="21" spans="1:11" ht="24" customHeight="1">
      <c r="A21" s="68" t="s">
        <v>90</v>
      </c>
      <c r="B21" s="69"/>
      <c r="C21" s="69" t="s">
        <v>64</v>
      </c>
      <c r="D21" s="69" t="s">
        <v>91</v>
      </c>
      <c r="E21" s="67">
        <v>1390000</v>
      </c>
      <c r="F21" s="67">
        <v>1390000</v>
      </c>
      <c r="G21" s="67">
        <v>0</v>
      </c>
      <c r="H21" s="67">
        <v>0</v>
      </c>
      <c r="I21" s="67">
        <v>0</v>
      </c>
      <c r="J21" s="67">
        <v>0</v>
      </c>
      <c r="K21" s="73">
        <v>0</v>
      </c>
    </row>
    <row r="22" spans="1:11" ht="24" customHeight="1">
      <c r="A22" s="68" t="s">
        <v>92</v>
      </c>
      <c r="B22" s="69"/>
      <c r="C22" s="69" t="s">
        <v>64</v>
      </c>
      <c r="D22" s="69" t="s">
        <v>93</v>
      </c>
      <c r="E22" s="67">
        <v>109273.56</v>
      </c>
      <c r="F22" s="67">
        <v>109273.56</v>
      </c>
      <c r="G22" s="67">
        <v>0</v>
      </c>
      <c r="H22" s="67">
        <v>0</v>
      </c>
      <c r="I22" s="67">
        <v>0</v>
      </c>
      <c r="J22" s="67">
        <v>0</v>
      </c>
      <c r="K22" s="73">
        <v>0</v>
      </c>
    </row>
    <row r="23" spans="1:11" ht="24" customHeight="1">
      <c r="A23" s="68" t="s">
        <v>94</v>
      </c>
      <c r="B23" s="69"/>
      <c r="C23" s="69" t="s">
        <v>64</v>
      </c>
      <c r="D23" s="69" t="s">
        <v>95</v>
      </c>
      <c r="E23" s="67">
        <v>109273.56</v>
      </c>
      <c r="F23" s="67">
        <v>109273.56</v>
      </c>
      <c r="G23" s="67">
        <v>0</v>
      </c>
      <c r="H23" s="67">
        <v>0</v>
      </c>
      <c r="I23" s="67">
        <v>0</v>
      </c>
      <c r="J23" s="67">
        <v>0</v>
      </c>
      <c r="K23" s="73">
        <v>0</v>
      </c>
    </row>
    <row r="24" spans="1:11" ht="24" customHeight="1">
      <c r="A24" s="68" t="s">
        <v>96</v>
      </c>
      <c r="B24" s="69"/>
      <c r="C24" s="69" t="s">
        <v>64</v>
      </c>
      <c r="D24" s="69" t="s">
        <v>97</v>
      </c>
      <c r="E24" s="67">
        <v>62220.48</v>
      </c>
      <c r="F24" s="67">
        <v>62220.48</v>
      </c>
      <c r="G24" s="67">
        <v>0</v>
      </c>
      <c r="H24" s="67">
        <v>0</v>
      </c>
      <c r="I24" s="67">
        <v>0</v>
      </c>
      <c r="J24" s="67">
        <v>0</v>
      </c>
      <c r="K24" s="73">
        <v>0</v>
      </c>
    </row>
    <row r="25" spans="1:11" ht="24" customHeight="1">
      <c r="A25" s="68" t="s">
        <v>98</v>
      </c>
      <c r="B25" s="69"/>
      <c r="C25" s="69" t="s">
        <v>64</v>
      </c>
      <c r="D25" s="69" t="s">
        <v>99</v>
      </c>
      <c r="E25" s="67">
        <v>47053.08</v>
      </c>
      <c r="F25" s="67">
        <v>47053.08</v>
      </c>
      <c r="G25" s="67">
        <v>0</v>
      </c>
      <c r="H25" s="67">
        <v>0</v>
      </c>
      <c r="I25" s="67">
        <v>0</v>
      </c>
      <c r="J25" s="67">
        <v>0</v>
      </c>
      <c r="K25" s="73">
        <v>0</v>
      </c>
    </row>
    <row r="26" spans="1:11" ht="24" customHeight="1">
      <c r="A26" s="68" t="s">
        <v>100</v>
      </c>
      <c r="B26" s="69"/>
      <c r="C26" s="69" t="s">
        <v>64</v>
      </c>
      <c r="D26" s="69" t="s">
        <v>101</v>
      </c>
      <c r="E26" s="67">
        <v>1667989.7</v>
      </c>
      <c r="F26" s="67">
        <v>1667989.7</v>
      </c>
      <c r="G26" s="67">
        <v>0</v>
      </c>
      <c r="H26" s="67">
        <v>0</v>
      </c>
      <c r="I26" s="67">
        <v>0</v>
      </c>
      <c r="J26" s="67">
        <v>0</v>
      </c>
      <c r="K26" s="73">
        <v>0</v>
      </c>
    </row>
    <row r="27" spans="1:11" ht="24" customHeight="1">
      <c r="A27" s="68" t="s">
        <v>102</v>
      </c>
      <c r="B27" s="69"/>
      <c r="C27" s="69" t="s">
        <v>64</v>
      </c>
      <c r="D27" s="69" t="s">
        <v>103</v>
      </c>
      <c r="E27" s="67">
        <v>1667989.7</v>
      </c>
      <c r="F27" s="67">
        <v>1667989.7</v>
      </c>
      <c r="G27" s="67">
        <v>0</v>
      </c>
      <c r="H27" s="67">
        <v>0</v>
      </c>
      <c r="I27" s="67">
        <v>0</v>
      </c>
      <c r="J27" s="67">
        <v>0</v>
      </c>
      <c r="K27" s="73">
        <v>0</v>
      </c>
    </row>
    <row r="28" spans="1:11" ht="24" customHeight="1">
      <c r="A28" s="68" t="s">
        <v>104</v>
      </c>
      <c r="B28" s="69"/>
      <c r="C28" s="69" t="s">
        <v>64</v>
      </c>
      <c r="D28" s="69" t="s">
        <v>105</v>
      </c>
      <c r="E28" s="67">
        <v>714489.7</v>
      </c>
      <c r="F28" s="67">
        <v>714489.7</v>
      </c>
      <c r="G28" s="67">
        <v>0</v>
      </c>
      <c r="H28" s="67">
        <v>0</v>
      </c>
      <c r="I28" s="67">
        <v>0</v>
      </c>
      <c r="J28" s="67">
        <v>0</v>
      </c>
      <c r="K28" s="73">
        <v>0</v>
      </c>
    </row>
    <row r="29" spans="1:11" ht="24" customHeight="1">
      <c r="A29" s="68" t="s">
        <v>106</v>
      </c>
      <c r="B29" s="69"/>
      <c r="C29" s="69" t="s">
        <v>64</v>
      </c>
      <c r="D29" s="69" t="s">
        <v>107</v>
      </c>
      <c r="E29" s="67">
        <v>50000</v>
      </c>
      <c r="F29" s="67">
        <v>50000</v>
      </c>
      <c r="G29" s="67">
        <v>0</v>
      </c>
      <c r="H29" s="67">
        <v>0</v>
      </c>
      <c r="I29" s="67">
        <v>0</v>
      </c>
      <c r="J29" s="67">
        <v>0</v>
      </c>
      <c r="K29" s="73">
        <v>0</v>
      </c>
    </row>
    <row r="30" spans="1:11" ht="24" customHeight="1">
      <c r="A30" s="70" t="s">
        <v>108</v>
      </c>
      <c r="B30" s="71"/>
      <c r="C30" s="71" t="s">
        <v>64</v>
      </c>
      <c r="D30" s="71" t="s">
        <v>109</v>
      </c>
      <c r="E30" s="72">
        <v>903500</v>
      </c>
      <c r="F30" s="72">
        <v>903500</v>
      </c>
      <c r="G30" s="72">
        <v>0</v>
      </c>
      <c r="H30" s="72">
        <v>0</v>
      </c>
      <c r="I30" s="72">
        <v>0</v>
      </c>
      <c r="J30" s="72">
        <v>0</v>
      </c>
      <c r="K30" s="74">
        <v>0</v>
      </c>
    </row>
    <row r="31" spans="1:11" ht="24" customHeight="1">
      <c r="A31" s="23" t="s">
        <v>110</v>
      </c>
      <c r="B31" s="23"/>
      <c r="C31" s="23"/>
      <c r="D31" s="23"/>
      <c r="E31" s="23"/>
      <c r="F31" s="23"/>
      <c r="G31" s="23"/>
      <c r="H31" s="23"/>
      <c r="I31" s="23"/>
      <c r="J31" s="23"/>
      <c r="K31" s="23"/>
    </row>
  </sheetData>
  <sheetProtection/>
  <mergeCells count="35">
    <mergeCell ref="A1:K1"/>
    <mergeCell ref="A3:D3"/>
    <mergeCell ref="A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E4:E5"/>
    <mergeCell ref="F4:F5"/>
    <mergeCell ref="G4:G5"/>
    <mergeCell ref="H4:H5"/>
    <mergeCell ref="I4:I5"/>
    <mergeCell ref="J4:J5"/>
    <mergeCell ref="K4:K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31"/>
  <sheetViews>
    <sheetView workbookViewId="0" topLeftCell="A22">
      <selection activeCell="G8" sqref="G8"/>
    </sheetView>
  </sheetViews>
  <sheetFormatPr defaultColWidth="12.75390625" defaultRowHeight="14.25"/>
  <cols>
    <col min="1" max="1" width="8.125" style="0" customWidth="1"/>
    <col min="2" max="2" width="7.625" style="0" customWidth="1"/>
    <col min="3" max="3" width="6.75390625" style="0" customWidth="1"/>
    <col min="4" max="4" width="27.125" style="0" customWidth="1"/>
  </cols>
  <sheetData>
    <row r="1" spans="1:10" ht="22.5" customHeight="1">
      <c r="A1" s="1" t="s">
        <v>111</v>
      </c>
      <c r="B1" s="1"/>
      <c r="C1" s="1"/>
      <c r="D1" s="1"/>
      <c r="E1" s="1"/>
      <c r="F1" s="1"/>
      <c r="G1" s="1"/>
      <c r="H1" s="1"/>
      <c r="I1" s="1"/>
      <c r="J1" s="1"/>
    </row>
    <row r="2" spans="1:10" ht="14.25">
      <c r="A2" s="5"/>
      <c r="B2" s="5"/>
      <c r="C2" s="5"/>
      <c r="D2" s="5"/>
      <c r="E2" s="5"/>
      <c r="F2" s="5"/>
      <c r="G2" s="5"/>
      <c r="H2" s="5"/>
      <c r="I2" s="5"/>
      <c r="J2" s="24" t="s">
        <v>112</v>
      </c>
    </row>
    <row r="3" spans="1:10" ht="30" customHeight="1">
      <c r="A3" s="4" t="s">
        <v>2</v>
      </c>
      <c r="B3" s="4"/>
      <c r="C3" s="4"/>
      <c r="D3" s="4"/>
      <c r="E3" s="5"/>
      <c r="F3" s="27"/>
      <c r="G3" s="5"/>
      <c r="H3" s="5"/>
      <c r="I3" s="5"/>
      <c r="J3" s="24" t="s">
        <v>3</v>
      </c>
    </row>
    <row r="4" spans="1:10" ht="42" customHeight="1">
      <c r="A4" s="6" t="s">
        <v>6</v>
      </c>
      <c r="B4" s="6"/>
      <c r="C4" s="6"/>
      <c r="D4" s="6"/>
      <c r="E4" s="6" t="s">
        <v>42</v>
      </c>
      <c r="F4" s="6" t="s">
        <v>113</v>
      </c>
      <c r="G4" s="6" t="s">
        <v>114</v>
      </c>
      <c r="H4" s="6" t="s">
        <v>115</v>
      </c>
      <c r="I4" s="6" t="s">
        <v>116</v>
      </c>
      <c r="J4" s="6" t="s">
        <v>117</v>
      </c>
    </row>
    <row r="5" spans="1:10" ht="30.75" customHeight="1">
      <c r="A5" s="6" t="s">
        <v>57</v>
      </c>
      <c r="B5" s="6"/>
      <c r="C5" s="6"/>
      <c r="D5" s="6" t="s">
        <v>58</v>
      </c>
      <c r="E5" s="6"/>
      <c r="F5" s="6"/>
      <c r="G5" s="6"/>
      <c r="H5" s="6"/>
      <c r="I5" s="6"/>
      <c r="J5" s="6"/>
    </row>
    <row r="6" spans="1:10" ht="30.75" customHeight="1">
      <c r="A6" s="7" t="s">
        <v>59</v>
      </c>
      <c r="B6" s="7" t="s">
        <v>60</v>
      </c>
      <c r="C6" s="7" t="s">
        <v>61</v>
      </c>
      <c r="D6" s="6" t="s">
        <v>10</v>
      </c>
      <c r="E6" s="6">
        <v>1</v>
      </c>
      <c r="F6" s="6">
        <v>2</v>
      </c>
      <c r="G6" s="6">
        <v>3</v>
      </c>
      <c r="H6" s="6">
        <v>4</v>
      </c>
      <c r="I6" s="6">
        <v>5</v>
      </c>
      <c r="J6" s="6">
        <v>6</v>
      </c>
    </row>
    <row r="7" spans="1:10" ht="30.75" customHeight="1">
      <c r="A7" s="18"/>
      <c r="B7" s="18"/>
      <c r="C7" s="18"/>
      <c r="D7" s="6" t="s">
        <v>62</v>
      </c>
      <c r="E7" s="66">
        <f>G7+F7</f>
        <v>4631342.94</v>
      </c>
      <c r="F7" s="66">
        <f>F11+F15+F22+F26</f>
        <v>1112388.53</v>
      </c>
      <c r="G7" s="66">
        <f>G8+G19+G26</f>
        <v>3518954.41</v>
      </c>
      <c r="H7" s="67">
        <v>0</v>
      </c>
      <c r="I7" s="67">
        <v>0</v>
      </c>
      <c r="J7" s="73">
        <v>0</v>
      </c>
    </row>
    <row r="8" spans="1:10" ht="30.75" customHeight="1">
      <c r="A8" s="68" t="s">
        <v>63</v>
      </c>
      <c r="B8" s="69"/>
      <c r="C8" s="69" t="s">
        <v>64</v>
      </c>
      <c r="D8" s="69" t="s">
        <v>65</v>
      </c>
      <c r="E8" s="67">
        <v>1175454.41</v>
      </c>
      <c r="F8" s="67">
        <v>0</v>
      </c>
      <c r="G8" s="67">
        <v>1175454.41</v>
      </c>
      <c r="H8" s="67">
        <v>0</v>
      </c>
      <c r="I8" s="67">
        <v>0</v>
      </c>
      <c r="J8" s="73">
        <v>0</v>
      </c>
    </row>
    <row r="9" spans="1:10" ht="30.75" customHeight="1">
      <c r="A9" s="68" t="s">
        <v>66</v>
      </c>
      <c r="B9" s="69"/>
      <c r="C9" s="69" t="s">
        <v>64</v>
      </c>
      <c r="D9" s="69" t="s">
        <v>67</v>
      </c>
      <c r="E9" s="67">
        <v>1175454.41</v>
      </c>
      <c r="F9" s="67">
        <v>0</v>
      </c>
      <c r="G9" s="67">
        <v>1175454.41</v>
      </c>
      <c r="H9" s="67">
        <v>0</v>
      </c>
      <c r="I9" s="67">
        <v>0</v>
      </c>
      <c r="J9" s="73">
        <v>0</v>
      </c>
    </row>
    <row r="10" spans="1:10" ht="30.75" customHeight="1">
      <c r="A10" s="68" t="s">
        <v>68</v>
      </c>
      <c r="B10" s="69"/>
      <c r="C10" s="69" t="s">
        <v>64</v>
      </c>
      <c r="D10" s="69" t="s">
        <v>69</v>
      </c>
      <c r="E10" s="67">
        <v>1175454.41</v>
      </c>
      <c r="F10" s="67">
        <v>0</v>
      </c>
      <c r="G10" s="67">
        <v>1175454.41</v>
      </c>
      <c r="H10" s="67">
        <v>0</v>
      </c>
      <c r="I10" s="67">
        <v>0</v>
      </c>
      <c r="J10" s="73">
        <v>0</v>
      </c>
    </row>
    <row r="11" spans="1:10" ht="30.75" customHeight="1">
      <c r="A11" s="68" t="s">
        <v>70</v>
      </c>
      <c r="B11" s="69"/>
      <c r="C11" s="69" t="s">
        <v>64</v>
      </c>
      <c r="D11" s="69" t="s">
        <v>71</v>
      </c>
      <c r="E11" s="67">
        <v>215850.4</v>
      </c>
      <c r="F11" s="67">
        <v>215850.4</v>
      </c>
      <c r="G11" s="67">
        <v>0</v>
      </c>
      <c r="H11" s="67">
        <v>0</v>
      </c>
      <c r="I11" s="67">
        <v>0</v>
      </c>
      <c r="J11" s="73">
        <v>0</v>
      </c>
    </row>
    <row r="12" spans="1:10" ht="30.75" customHeight="1">
      <c r="A12" s="68" t="s">
        <v>72</v>
      </c>
      <c r="B12" s="69"/>
      <c r="C12" s="69" t="s">
        <v>64</v>
      </c>
      <c r="D12" s="69" t="s">
        <v>73</v>
      </c>
      <c r="E12" s="67">
        <v>215850.4</v>
      </c>
      <c r="F12" s="67">
        <v>215850.4</v>
      </c>
      <c r="G12" s="67">
        <v>0</v>
      </c>
      <c r="H12" s="67">
        <v>0</v>
      </c>
      <c r="I12" s="67">
        <v>0</v>
      </c>
      <c r="J12" s="73">
        <v>0</v>
      </c>
    </row>
    <row r="13" spans="1:10" ht="30.75" customHeight="1">
      <c r="A13" s="68" t="s">
        <v>74</v>
      </c>
      <c r="B13" s="69"/>
      <c r="C13" s="69" t="s">
        <v>64</v>
      </c>
      <c r="D13" s="69" t="s">
        <v>75</v>
      </c>
      <c r="E13" s="67">
        <v>126460</v>
      </c>
      <c r="F13" s="67">
        <v>126460</v>
      </c>
      <c r="G13" s="67">
        <v>0</v>
      </c>
      <c r="H13" s="67">
        <v>0</v>
      </c>
      <c r="I13" s="67">
        <v>0</v>
      </c>
      <c r="J13" s="73">
        <v>0</v>
      </c>
    </row>
    <row r="14" spans="1:10" ht="30.75" customHeight="1">
      <c r="A14" s="68" t="s">
        <v>76</v>
      </c>
      <c r="B14" s="69"/>
      <c r="C14" s="69" t="s">
        <v>64</v>
      </c>
      <c r="D14" s="69" t="s">
        <v>77</v>
      </c>
      <c r="E14" s="67">
        <v>89390.4</v>
      </c>
      <c r="F14" s="67">
        <v>89390.4</v>
      </c>
      <c r="G14" s="67">
        <v>0</v>
      </c>
      <c r="H14" s="67">
        <v>0</v>
      </c>
      <c r="I14" s="67">
        <v>0</v>
      </c>
      <c r="J14" s="73">
        <v>0</v>
      </c>
    </row>
    <row r="15" spans="1:10" ht="30.75" customHeight="1">
      <c r="A15" s="68" t="s">
        <v>78</v>
      </c>
      <c r="B15" s="69"/>
      <c r="C15" s="69" t="s">
        <v>64</v>
      </c>
      <c r="D15" s="69" t="s">
        <v>79</v>
      </c>
      <c r="E15" s="67">
        <v>72774.87</v>
      </c>
      <c r="F15" s="67">
        <v>72774.87</v>
      </c>
      <c r="G15" s="67">
        <v>0</v>
      </c>
      <c r="H15" s="67">
        <v>0</v>
      </c>
      <c r="I15" s="67">
        <v>0</v>
      </c>
      <c r="J15" s="73">
        <v>0</v>
      </c>
    </row>
    <row r="16" spans="1:10" ht="30.75" customHeight="1">
      <c r="A16" s="68" t="s">
        <v>80</v>
      </c>
      <c r="B16" s="69"/>
      <c r="C16" s="69" t="s">
        <v>64</v>
      </c>
      <c r="D16" s="69" t="s">
        <v>81</v>
      </c>
      <c r="E16" s="67">
        <v>72774.87</v>
      </c>
      <c r="F16" s="67">
        <v>72774.87</v>
      </c>
      <c r="G16" s="67">
        <v>0</v>
      </c>
      <c r="H16" s="67">
        <v>0</v>
      </c>
      <c r="I16" s="67">
        <v>0</v>
      </c>
      <c r="J16" s="73">
        <v>0</v>
      </c>
    </row>
    <row r="17" spans="1:10" ht="30.75" customHeight="1">
      <c r="A17" s="68" t="s">
        <v>82</v>
      </c>
      <c r="B17" s="69"/>
      <c r="C17" s="69" t="s">
        <v>64</v>
      </c>
      <c r="D17" s="69" t="s">
        <v>83</v>
      </c>
      <c r="E17" s="67">
        <v>35952.32</v>
      </c>
      <c r="F17" s="67">
        <v>35952.32</v>
      </c>
      <c r="G17" s="67">
        <v>0</v>
      </c>
      <c r="H17" s="67">
        <v>0</v>
      </c>
      <c r="I17" s="67">
        <v>0</v>
      </c>
      <c r="J17" s="73">
        <v>0</v>
      </c>
    </row>
    <row r="18" spans="1:10" ht="30.75" customHeight="1">
      <c r="A18" s="68" t="s">
        <v>84</v>
      </c>
      <c r="B18" s="69"/>
      <c r="C18" s="69" t="s">
        <v>64</v>
      </c>
      <c r="D18" s="69" t="s">
        <v>85</v>
      </c>
      <c r="E18" s="67">
        <v>36822.55</v>
      </c>
      <c r="F18" s="67">
        <v>36822.55</v>
      </c>
      <c r="G18" s="67">
        <v>0</v>
      </c>
      <c r="H18" s="67">
        <v>0</v>
      </c>
      <c r="I18" s="67">
        <v>0</v>
      </c>
      <c r="J18" s="73">
        <v>0</v>
      </c>
    </row>
    <row r="19" spans="1:10" ht="30.75" customHeight="1">
      <c r="A19" s="68" t="s">
        <v>86</v>
      </c>
      <c r="B19" s="69"/>
      <c r="C19" s="69" t="s">
        <v>64</v>
      </c>
      <c r="D19" s="69" t="s">
        <v>87</v>
      </c>
      <c r="E19" s="67">
        <v>1390000</v>
      </c>
      <c r="F19" s="67">
        <v>0</v>
      </c>
      <c r="G19" s="67">
        <v>1390000</v>
      </c>
      <c r="H19" s="67">
        <v>0</v>
      </c>
      <c r="I19" s="67">
        <v>0</v>
      </c>
      <c r="J19" s="73">
        <v>0</v>
      </c>
    </row>
    <row r="20" spans="1:10" ht="30.75" customHeight="1">
      <c r="A20" s="68" t="s">
        <v>88</v>
      </c>
      <c r="B20" s="69"/>
      <c r="C20" s="69" t="s">
        <v>64</v>
      </c>
      <c r="D20" s="69" t="s">
        <v>89</v>
      </c>
      <c r="E20" s="67">
        <v>1390000</v>
      </c>
      <c r="F20" s="67">
        <v>0</v>
      </c>
      <c r="G20" s="67">
        <v>1390000</v>
      </c>
      <c r="H20" s="67">
        <v>0</v>
      </c>
      <c r="I20" s="67">
        <v>0</v>
      </c>
      <c r="J20" s="73">
        <v>0</v>
      </c>
    </row>
    <row r="21" spans="1:10" ht="30.75" customHeight="1">
      <c r="A21" s="68" t="s">
        <v>90</v>
      </c>
      <c r="B21" s="69"/>
      <c r="C21" s="69" t="s">
        <v>64</v>
      </c>
      <c r="D21" s="69" t="s">
        <v>91</v>
      </c>
      <c r="E21" s="67">
        <v>1390000</v>
      </c>
      <c r="F21" s="67">
        <v>0</v>
      </c>
      <c r="G21" s="67">
        <v>1390000</v>
      </c>
      <c r="H21" s="67">
        <v>0</v>
      </c>
      <c r="I21" s="67">
        <v>0</v>
      </c>
      <c r="J21" s="73">
        <v>0</v>
      </c>
    </row>
    <row r="22" spans="1:10" ht="30.75" customHeight="1">
      <c r="A22" s="68" t="s">
        <v>92</v>
      </c>
      <c r="B22" s="69"/>
      <c r="C22" s="69" t="s">
        <v>64</v>
      </c>
      <c r="D22" s="69" t="s">
        <v>93</v>
      </c>
      <c r="E22" s="67">
        <v>109273.56</v>
      </c>
      <c r="F22" s="67">
        <v>109273.56</v>
      </c>
      <c r="G22" s="67">
        <v>0</v>
      </c>
      <c r="H22" s="67">
        <v>0</v>
      </c>
      <c r="I22" s="67">
        <v>0</v>
      </c>
      <c r="J22" s="73">
        <v>0</v>
      </c>
    </row>
    <row r="23" spans="1:10" ht="30.75" customHeight="1">
      <c r="A23" s="68" t="s">
        <v>94</v>
      </c>
      <c r="B23" s="69"/>
      <c r="C23" s="69" t="s">
        <v>64</v>
      </c>
      <c r="D23" s="69" t="s">
        <v>95</v>
      </c>
      <c r="E23" s="67">
        <v>109273.56</v>
      </c>
      <c r="F23" s="67">
        <v>109273.56</v>
      </c>
      <c r="G23" s="67">
        <v>0</v>
      </c>
      <c r="H23" s="67">
        <v>0</v>
      </c>
      <c r="I23" s="67">
        <v>0</v>
      </c>
      <c r="J23" s="73">
        <v>0</v>
      </c>
    </row>
    <row r="24" spans="1:10" ht="30.75" customHeight="1">
      <c r="A24" s="68" t="s">
        <v>96</v>
      </c>
      <c r="B24" s="69"/>
      <c r="C24" s="69" t="s">
        <v>64</v>
      </c>
      <c r="D24" s="69" t="s">
        <v>97</v>
      </c>
      <c r="E24" s="67">
        <v>62220.48</v>
      </c>
      <c r="F24" s="67">
        <v>62220.48</v>
      </c>
      <c r="G24" s="67">
        <v>0</v>
      </c>
      <c r="H24" s="67">
        <v>0</v>
      </c>
      <c r="I24" s="67">
        <v>0</v>
      </c>
      <c r="J24" s="73">
        <v>0</v>
      </c>
    </row>
    <row r="25" spans="1:10" ht="30.75" customHeight="1">
      <c r="A25" s="68" t="s">
        <v>98</v>
      </c>
      <c r="B25" s="69"/>
      <c r="C25" s="69" t="s">
        <v>64</v>
      </c>
      <c r="D25" s="69" t="s">
        <v>99</v>
      </c>
      <c r="E25" s="67">
        <v>47053.08</v>
      </c>
      <c r="F25" s="67">
        <v>47053.08</v>
      </c>
      <c r="G25" s="67">
        <v>0</v>
      </c>
      <c r="H25" s="67">
        <v>0</v>
      </c>
      <c r="I25" s="67">
        <v>0</v>
      </c>
      <c r="J25" s="73">
        <v>0</v>
      </c>
    </row>
    <row r="26" spans="1:10" ht="30.75" customHeight="1">
      <c r="A26" s="68" t="s">
        <v>100</v>
      </c>
      <c r="B26" s="69"/>
      <c r="C26" s="69" t="s">
        <v>64</v>
      </c>
      <c r="D26" s="69" t="s">
        <v>101</v>
      </c>
      <c r="E26" s="67">
        <v>1667989.7</v>
      </c>
      <c r="F26" s="67">
        <v>714489.7</v>
      </c>
      <c r="G26" s="67">
        <v>953500</v>
      </c>
      <c r="H26" s="67">
        <v>0</v>
      </c>
      <c r="I26" s="67">
        <v>0</v>
      </c>
      <c r="J26" s="73">
        <v>0</v>
      </c>
    </row>
    <row r="27" spans="1:10" ht="30.75" customHeight="1">
      <c r="A27" s="68" t="s">
        <v>102</v>
      </c>
      <c r="B27" s="69"/>
      <c r="C27" s="69" t="s">
        <v>64</v>
      </c>
      <c r="D27" s="69" t="s">
        <v>103</v>
      </c>
      <c r="E27" s="67">
        <v>1667989.7</v>
      </c>
      <c r="F27" s="67">
        <v>714489.7</v>
      </c>
      <c r="G27" s="67">
        <v>953500</v>
      </c>
      <c r="H27" s="67">
        <v>0</v>
      </c>
      <c r="I27" s="67">
        <v>0</v>
      </c>
      <c r="J27" s="73">
        <v>0</v>
      </c>
    </row>
    <row r="28" spans="1:10" ht="30.75" customHeight="1">
      <c r="A28" s="68" t="s">
        <v>104</v>
      </c>
      <c r="B28" s="69"/>
      <c r="C28" s="69" t="s">
        <v>64</v>
      </c>
      <c r="D28" s="69" t="s">
        <v>105</v>
      </c>
      <c r="E28" s="67">
        <v>714489.7</v>
      </c>
      <c r="F28" s="67">
        <v>714489.7</v>
      </c>
      <c r="G28" s="67">
        <v>0</v>
      </c>
      <c r="H28" s="67">
        <v>0</v>
      </c>
      <c r="I28" s="67">
        <v>0</v>
      </c>
      <c r="J28" s="73">
        <v>0</v>
      </c>
    </row>
    <row r="29" spans="1:10" ht="30.75" customHeight="1">
      <c r="A29" s="68" t="s">
        <v>106</v>
      </c>
      <c r="B29" s="69"/>
      <c r="C29" s="69" t="s">
        <v>64</v>
      </c>
      <c r="D29" s="69" t="s">
        <v>107</v>
      </c>
      <c r="E29" s="67">
        <v>50000</v>
      </c>
      <c r="F29" s="67">
        <v>0</v>
      </c>
      <c r="G29" s="67">
        <v>50000</v>
      </c>
      <c r="H29" s="67">
        <v>0</v>
      </c>
      <c r="I29" s="67">
        <v>0</v>
      </c>
      <c r="J29" s="73">
        <v>0</v>
      </c>
    </row>
    <row r="30" spans="1:10" ht="30.75" customHeight="1">
      <c r="A30" s="70" t="s">
        <v>108</v>
      </c>
      <c r="B30" s="71"/>
      <c r="C30" s="71" t="s">
        <v>64</v>
      </c>
      <c r="D30" s="71" t="s">
        <v>109</v>
      </c>
      <c r="E30" s="72">
        <v>903500</v>
      </c>
      <c r="F30" s="72">
        <v>0</v>
      </c>
      <c r="G30" s="72">
        <v>903500</v>
      </c>
      <c r="H30" s="72">
        <v>0</v>
      </c>
      <c r="I30" s="72">
        <v>0</v>
      </c>
      <c r="J30" s="74">
        <v>0</v>
      </c>
    </row>
    <row r="31" spans="1:9" ht="14.25">
      <c r="A31" s="23" t="s">
        <v>118</v>
      </c>
      <c r="B31" s="23"/>
      <c r="C31" s="23"/>
      <c r="D31" s="23"/>
      <c r="E31" s="23"/>
      <c r="F31" s="23"/>
      <c r="G31" s="23"/>
      <c r="H31" s="23"/>
      <c r="I31" s="23"/>
    </row>
  </sheetData>
  <sheetProtection/>
  <mergeCells count="37">
    <mergeCell ref="A1:J1"/>
    <mergeCell ref="A3:D3"/>
    <mergeCell ref="A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I31"/>
    <mergeCell ref="A6:A7"/>
    <mergeCell ref="B6:B7"/>
    <mergeCell ref="C6:C7"/>
    <mergeCell ref="E4:E5"/>
    <mergeCell ref="F4:F5"/>
    <mergeCell ref="G4:G5"/>
    <mergeCell ref="H4:H5"/>
    <mergeCell ref="I4:I5"/>
    <mergeCell ref="J4:J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36"/>
  <sheetViews>
    <sheetView zoomScaleSheetLayoutView="100" workbookViewId="0" topLeftCell="A31">
      <selection activeCell="F9" sqref="F9"/>
    </sheetView>
  </sheetViews>
  <sheetFormatPr defaultColWidth="9.00390625" defaultRowHeight="14.25"/>
  <cols>
    <col min="1" max="1" width="14.625" style="0" customWidth="1"/>
    <col min="6" max="6" width="17.375" style="0" customWidth="1"/>
    <col min="12" max="12" width="2.00390625" style="0" customWidth="1"/>
  </cols>
  <sheetData>
    <row r="1" spans="1:14" ht="22.5" customHeight="1">
      <c r="A1" s="1" t="s">
        <v>119</v>
      </c>
      <c r="B1" s="1"/>
      <c r="C1" s="1"/>
      <c r="D1" s="1"/>
      <c r="E1" s="1"/>
      <c r="F1" s="1"/>
      <c r="G1" s="1"/>
      <c r="H1" s="1"/>
      <c r="I1" s="1"/>
      <c r="J1" s="1"/>
      <c r="K1" s="1"/>
      <c r="L1" s="1"/>
      <c r="M1" s="1"/>
      <c r="N1" s="1"/>
    </row>
    <row r="2" spans="1:14" ht="22.5" customHeight="1">
      <c r="A2" s="56"/>
      <c r="B2" s="56"/>
      <c r="C2" s="56"/>
      <c r="D2" s="56"/>
      <c r="E2" s="56"/>
      <c r="F2" s="56"/>
      <c r="G2" s="56"/>
      <c r="H2" s="56"/>
      <c r="I2" s="56"/>
      <c r="J2" s="56"/>
      <c r="K2" s="56"/>
      <c r="L2" s="56"/>
      <c r="M2" s="56"/>
      <c r="N2" s="64" t="s">
        <v>120</v>
      </c>
    </row>
    <row r="3" spans="1:14" ht="24" customHeight="1">
      <c r="A3" s="4" t="s">
        <v>2</v>
      </c>
      <c r="B3" s="4"/>
      <c r="C3" s="4"/>
      <c r="D3" s="56"/>
      <c r="E3" s="56"/>
      <c r="F3" s="56"/>
      <c r="G3" s="56"/>
      <c r="H3" s="56"/>
      <c r="I3" s="56"/>
      <c r="J3" s="56"/>
      <c r="K3" s="27"/>
      <c r="L3" s="56"/>
      <c r="M3" s="56"/>
      <c r="N3" s="65" t="s">
        <v>3</v>
      </c>
    </row>
    <row r="4" spans="1:14" ht="15.75" customHeight="1">
      <c r="A4" s="34" t="s">
        <v>121</v>
      </c>
      <c r="B4" s="34"/>
      <c r="C4" s="34"/>
      <c r="D4" s="34"/>
      <c r="E4" s="34"/>
      <c r="F4" s="34" t="s">
        <v>122</v>
      </c>
      <c r="G4" s="34"/>
      <c r="H4" s="34"/>
      <c r="I4" s="34"/>
      <c r="J4" s="34"/>
      <c r="K4" s="34"/>
      <c r="L4" s="34"/>
      <c r="M4" s="34"/>
      <c r="N4" s="34"/>
    </row>
    <row r="5" spans="1:14" ht="15.75" customHeight="1">
      <c r="A5" s="35" t="s">
        <v>123</v>
      </c>
      <c r="B5" s="35" t="s">
        <v>7</v>
      </c>
      <c r="C5" s="36" t="s">
        <v>8</v>
      </c>
      <c r="D5" s="57"/>
      <c r="E5" s="37"/>
      <c r="F5" s="34" t="s">
        <v>6</v>
      </c>
      <c r="G5" s="34" t="s">
        <v>7</v>
      </c>
      <c r="H5" s="34" t="s">
        <v>8</v>
      </c>
      <c r="I5" s="34"/>
      <c r="J5" s="34"/>
      <c r="K5" s="34"/>
      <c r="L5" s="34"/>
      <c r="M5" s="34"/>
      <c r="N5" s="34"/>
    </row>
    <row r="6" spans="1:14" ht="15.75" customHeight="1">
      <c r="A6" s="38"/>
      <c r="B6" s="38"/>
      <c r="C6" s="39"/>
      <c r="D6" s="58"/>
      <c r="E6" s="40"/>
      <c r="F6" s="41"/>
      <c r="G6" s="41"/>
      <c r="H6" s="34" t="s">
        <v>62</v>
      </c>
      <c r="I6" s="34" t="s">
        <v>124</v>
      </c>
      <c r="J6" s="34"/>
      <c r="K6" s="34"/>
      <c r="L6" s="34"/>
      <c r="M6" s="34" t="s">
        <v>125</v>
      </c>
      <c r="N6" s="34"/>
    </row>
    <row r="7" spans="1:14" ht="15.75" customHeight="1">
      <c r="A7" s="34" t="s">
        <v>126</v>
      </c>
      <c r="B7" s="34"/>
      <c r="C7" s="34">
        <v>1</v>
      </c>
      <c r="D7" s="34"/>
      <c r="E7" s="34"/>
      <c r="F7" s="34" t="s">
        <v>126</v>
      </c>
      <c r="G7" s="34"/>
      <c r="H7" s="34">
        <v>2</v>
      </c>
      <c r="I7" s="34">
        <v>3</v>
      </c>
      <c r="J7" s="34"/>
      <c r="K7" s="34"/>
      <c r="L7" s="34"/>
      <c r="M7" s="34">
        <v>4</v>
      </c>
      <c r="N7" s="34"/>
    </row>
    <row r="8" spans="1:14" ht="35.25" customHeight="1">
      <c r="A8" s="41" t="s">
        <v>127</v>
      </c>
      <c r="B8" s="34">
        <v>1</v>
      </c>
      <c r="C8" s="59">
        <v>4631342.94</v>
      </c>
      <c r="D8" s="59"/>
      <c r="E8" s="59"/>
      <c r="F8" s="41" t="s">
        <v>12</v>
      </c>
      <c r="G8" s="34">
        <v>29</v>
      </c>
      <c r="H8" s="59"/>
      <c r="I8" s="59">
        <v>1175454.41</v>
      </c>
      <c r="J8" s="59"/>
      <c r="K8" s="59"/>
      <c r="L8" s="59"/>
      <c r="M8" s="62">
        <v>0</v>
      </c>
      <c r="N8" s="62"/>
    </row>
    <row r="9" spans="1:14" ht="35.25" customHeight="1">
      <c r="A9" s="41" t="s">
        <v>128</v>
      </c>
      <c r="B9" s="34">
        <v>2</v>
      </c>
      <c r="C9" s="60">
        <v>0</v>
      </c>
      <c r="D9" s="60"/>
      <c r="E9" s="60"/>
      <c r="F9" s="41" t="s">
        <v>14</v>
      </c>
      <c r="G9" s="34">
        <v>30</v>
      </c>
      <c r="H9" s="59"/>
      <c r="I9" s="62">
        <v>0</v>
      </c>
      <c r="J9" s="62"/>
      <c r="K9" s="62"/>
      <c r="L9" s="62"/>
      <c r="M9" s="62">
        <v>0</v>
      </c>
      <c r="N9" s="62"/>
    </row>
    <row r="10" spans="1:14" ht="24" customHeight="1">
      <c r="A10" s="41"/>
      <c r="B10" s="34">
        <v>3</v>
      </c>
      <c r="C10" s="60">
        <v>0</v>
      </c>
      <c r="D10" s="60"/>
      <c r="E10" s="60"/>
      <c r="F10" s="41" t="s">
        <v>16</v>
      </c>
      <c r="G10" s="34">
        <v>31</v>
      </c>
      <c r="H10" s="59"/>
      <c r="I10" s="62">
        <v>0</v>
      </c>
      <c r="J10" s="62"/>
      <c r="K10" s="62"/>
      <c r="L10" s="62"/>
      <c r="M10" s="62">
        <v>0</v>
      </c>
      <c r="N10" s="62"/>
    </row>
    <row r="11" spans="1:14" ht="24" customHeight="1">
      <c r="A11" s="41"/>
      <c r="B11" s="34">
        <v>4</v>
      </c>
      <c r="C11" s="60">
        <v>0</v>
      </c>
      <c r="D11" s="60"/>
      <c r="E11" s="60"/>
      <c r="F11" s="41" t="s">
        <v>18</v>
      </c>
      <c r="G11" s="34">
        <v>32</v>
      </c>
      <c r="H11" s="59"/>
      <c r="I11" s="62">
        <v>0</v>
      </c>
      <c r="J11" s="62"/>
      <c r="K11" s="62"/>
      <c r="L11" s="62"/>
      <c r="M11" s="62">
        <v>0</v>
      </c>
      <c r="N11" s="62"/>
    </row>
    <row r="12" spans="1:14" ht="24" customHeight="1">
      <c r="A12" s="41"/>
      <c r="B12" s="34">
        <v>5</v>
      </c>
      <c r="C12" s="60">
        <v>0</v>
      </c>
      <c r="D12" s="60"/>
      <c r="E12" s="60"/>
      <c r="F12" s="41" t="s">
        <v>20</v>
      </c>
      <c r="G12" s="34">
        <v>33</v>
      </c>
      <c r="H12" s="59"/>
      <c r="I12" s="62">
        <v>0</v>
      </c>
      <c r="J12" s="62"/>
      <c r="K12" s="62"/>
      <c r="L12" s="62"/>
      <c r="M12" s="62">
        <v>0</v>
      </c>
      <c r="N12" s="62"/>
    </row>
    <row r="13" spans="1:14" ht="24" customHeight="1">
      <c r="A13" s="41"/>
      <c r="B13" s="34">
        <v>6</v>
      </c>
      <c r="C13" s="60">
        <v>0</v>
      </c>
      <c r="D13" s="60"/>
      <c r="E13" s="60"/>
      <c r="F13" s="41" t="s">
        <v>22</v>
      </c>
      <c r="G13" s="34">
        <v>34</v>
      </c>
      <c r="H13" s="59"/>
      <c r="I13" s="62">
        <v>0</v>
      </c>
      <c r="J13" s="62"/>
      <c r="K13" s="62"/>
      <c r="L13" s="62"/>
      <c r="M13" s="62">
        <v>0</v>
      </c>
      <c r="N13" s="62"/>
    </row>
    <row r="14" spans="1:14" ht="35.25" customHeight="1">
      <c r="A14" s="41"/>
      <c r="B14" s="34">
        <v>7</v>
      </c>
      <c r="C14" s="60">
        <v>0</v>
      </c>
      <c r="D14" s="60"/>
      <c r="E14" s="60"/>
      <c r="F14" s="41" t="s">
        <v>24</v>
      </c>
      <c r="G14" s="34">
        <v>35</v>
      </c>
      <c r="H14" s="59"/>
      <c r="I14" s="62">
        <v>0</v>
      </c>
      <c r="J14" s="62"/>
      <c r="K14" s="62"/>
      <c r="L14" s="62"/>
      <c r="M14" s="62">
        <v>0</v>
      </c>
      <c r="N14" s="62"/>
    </row>
    <row r="15" spans="1:14" ht="35.25" customHeight="1">
      <c r="A15" s="41"/>
      <c r="B15" s="34">
        <v>8</v>
      </c>
      <c r="C15" s="60">
        <v>0</v>
      </c>
      <c r="D15" s="60"/>
      <c r="E15" s="60"/>
      <c r="F15" s="41" t="s">
        <v>25</v>
      </c>
      <c r="G15" s="34">
        <v>36</v>
      </c>
      <c r="H15" s="59"/>
      <c r="I15" s="62">
        <v>215850.4</v>
      </c>
      <c r="J15" s="62"/>
      <c r="K15" s="62"/>
      <c r="L15" s="62"/>
      <c r="M15" s="62">
        <v>0</v>
      </c>
      <c r="N15" s="62"/>
    </row>
    <row r="16" spans="1:14" ht="35.25" customHeight="1">
      <c r="A16" s="41"/>
      <c r="B16" s="34">
        <v>9</v>
      </c>
      <c r="C16" s="60">
        <v>0</v>
      </c>
      <c r="D16" s="60"/>
      <c r="E16" s="60"/>
      <c r="F16" s="41" t="s">
        <v>26</v>
      </c>
      <c r="G16" s="34">
        <v>37</v>
      </c>
      <c r="H16" s="59"/>
      <c r="I16" s="59">
        <v>72774.87</v>
      </c>
      <c r="J16" s="59"/>
      <c r="K16" s="59"/>
      <c r="L16" s="59"/>
      <c r="M16" s="62">
        <v>0</v>
      </c>
      <c r="N16" s="62"/>
    </row>
    <row r="17" spans="1:14" ht="24" customHeight="1">
      <c r="A17" s="41"/>
      <c r="B17" s="34">
        <v>10</v>
      </c>
      <c r="C17" s="60">
        <v>0</v>
      </c>
      <c r="D17" s="60"/>
      <c r="E17" s="60"/>
      <c r="F17" s="41" t="s">
        <v>27</v>
      </c>
      <c r="G17" s="34">
        <v>38</v>
      </c>
      <c r="H17" s="59"/>
      <c r="I17" s="62">
        <v>0</v>
      </c>
      <c r="J17" s="62"/>
      <c r="K17" s="62"/>
      <c r="L17" s="62"/>
      <c r="M17" s="62">
        <v>0</v>
      </c>
      <c r="N17" s="62"/>
    </row>
    <row r="18" spans="1:14" ht="24" customHeight="1">
      <c r="A18" s="41"/>
      <c r="B18" s="34">
        <v>11</v>
      </c>
      <c r="C18" s="60">
        <v>0</v>
      </c>
      <c r="D18" s="60"/>
      <c r="E18" s="60"/>
      <c r="F18" s="41" t="s">
        <v>28</v>
      </c>
      <c r="G18" s="34">
        <v>39</v>
      </c>
      <c r="H18" s="59"/>
      <c r="I18" s="62">
        <v>1390000</v>
      </c>
      <c r="J18" s="62"/>
      <c r="K18" s="62"/>
      <c r="L18" s="62"/>
      <c r="M18" s="62">
        <v>0</v>
      </c>
      <c r="N18" s="62"/>
    </row>
    <row r="19" spans="1:14" ht="24" customHeight="1">
      <c r="A19" s="41"/>
      <c r="B19" s="34">
        <v>12</v>
      </c>
      <c r="C19" s="60">
        <v>0</v>
      </c>
      <c r="D19" s="60"/>
      <c r="E19" s="60"/>
      <c r="F19" s="41" t="s">
        <v>29</v>
      </c>
      <c r="G19" s="34">
        <v>40</v>
      </c>
      <c r="H19" s="59"/>
      <c r="I19" s="62">
        <v>0</v>
      </c>
      <c r="J19" s="62"/>
      <c r="K19" s="62"/>
      <c r="L19" s="62"/>
      <c r="M19" s="62">
        <v>0</v>
      </c>
      <c r="N19" s="62"/>
    </row>
    <row r="20" spans="1:14" ht="24" customHeight="1">
      <c r="A20" s="41"/>
      <c r="B20" s="34">
        <v>13</v>
      </c>
      <c r="C20" s="60">
        <v>0</v>
      </c>
      <c r="D20" s="60"/>
      <c r="E20" s="60"/>
      <c r="F20" s="41" t="s">
        <v>30</v>
      </c>
      <c r="G20" s="34">
        <v>41</v>
      </c>
      <c r="H20" s="59"/>
      <c r="I20" s="62">
        <v>0</v>
      </c>
      <c r="J20" s="62"/>
      <c r="K20" s="62"/>
      <c r="L20" s="62"/>
      <c r="M20" s="62">
        <v>0</v>
      </c>
      <c r="N20" s="62"/>
    </row>
    <row r="21" spans="1:14" ht="35.25" customHeight="1">
      <c r="A21" s="41"/>
      <c r="B21" s="34">
        <v>14</v>
      </c>
      <c r="C21" s="60">
        <v>0</v>
      </c>
      <c r="D21" s="60"/>
      <c r="E21" s="60"/>
      <c r="F21" s="41" t="s">
        <v>31</v>
      </c>
      <c r="G21" s="34">
        <v>42</v>
      </c>
      <c r="H21" s="59"/>
      <c r="I21" s="62">
        <v>0</v>
      </c>
      <c r="J21" s="62"/>
      <c r="K21" s="62"/>
      <c r="L21" s="62"/>
      <c r="M21" s="62">
        <v>0</v>
      </c>
      <c r="N21" s="62"/>
    </row>
    <row r="22" spans="1:14" ht="35.25" customHeight="1">
      <c r="A22" s="41"/>
      <c r="B22" s="34">
        <v>15</v>
      </c>
      <c r="C22" s="60">
        <v>0</v>
      </c>
      <c r="D22" s="60"/>
      <c r="E22" s="60"/>
      <c r="F22" s="41" t="s">
        <v>32</v>
      </c>
      <c r="G22" s="34">
        <v>43</v>
      </c>
      <c r="H22" s="59"/>
      <c r="I22" s="62">
        <v>0</v>
      </c>
      <c r="J22" s="62"/>
      <c r="K22" s="62"/>
      <c r="L22" s="62"/>
      <c r="M22" s="62">
        <v>0</v>
      </c>
      <c r="N22" s="62"/>
    </row>
    <row r="23" spans="1:14" ht="24" customHeight="1">
      <c r="A23" s="41"/>
      <c r="B23" s="34">
        <v>16</v>
      </c>
      <c r="C23" s="60">
        <v>0</v>
      </c>
      <c r="D23" s="60"/>
      <c r="E23" s="60"/>
      <c r="F23" s="41" t="s">
        <v>33</v>
      </c>
      <c r="G23" s="34">
        <v>44</v>
      </c>
      <c r="H23" s="59"/>
      <c r="I23" s="62">
        <v>0</v>
      </c>
      <c r="J23" s="62"/>
      <c r="K23" s="62"/>
      <c r="L23" s="62"/>
      <c r="M23" s="62">
        <v>0</v>
      </c>
      <c r="N23" s="62"/>
    </row>
    <row r="24" spans="1:14" ht="35.25" customHeight="1">
      <c r="A24" s="41"/>
      <c r="B24" s="34">
        <v>17</v>
      </c>
      <c r="C24" s="60">
        <v>0</v>
      </c>
      <c r="D24" s="60"/>
      <c r="E24" s="60"/>
      <c r="F24" s="41" t="s">
        <v>34</v>
      </c>
      <c r="G24" s="34">
        <v>45</v>
      </c>
      <c r="H24" s="59"/>
      <c r="I24" s="62">
        <v>0</v>
      </c>
      <c r="J24" s="62"/>
      <c r="K24" s="62"/>
      <c r="L24" s="62"/>
      <c r="M24" s="62">
        <v>0</v>
      </c>
      <c r="N24" s="62"/>
    </row>
    <row r="25" spans="1:14" ht="35.25" customHeight="1">
      <c r="A25" s="41"/>
      <c r="B25" s="34">
        <v>18</v>
      </c>
      <c r="C25" s="60">
        <v>0</v>
      </c>
      <c r="D25" s="60"/>
      <c r="E25" s="60"/>
      <c r="F25" s="41" t="s">
        <v>35</v>
      </c>
      <c r="G25" s="34">
        <v>46</v>
      </c>
      <c r="H25" s="59"/>
      <c r="I25" s="62">
        <v>0</v>
      </c>
      <c r="J25" s="62"/>
      <c r="K25" s="62"/>
      <c r="L25" s="62"/>
      <c r="M25" s="62">
        <v>0</v>
      </c>
      <c r="N25" s="62"/>
    </row>
    <row r="26" spans="1:14" ht="24" customHeight="1">
      <c r="A26" s="41"/>
      <c r="B26" s="34">
        <v>19</v>
      </c>
      <c r="C26" s="60">
        <v>0</v>
      </c>
      <c r="D26" s="60"/>
      <c r="E26" s="60"/>
      <c r="F26" s="41" t="s">
        <v>36</v>
      </c>
      <c r="G26" s="34">
        <v>47</v>
      </c>
      <c r="H26" s="59"/>
      <c r="I26" s="59">
        <v>109273.56</v>
      </c>
      <c r="J26" s="59"/>
      <c r="K26" s="59"/>
      <c r="L26" s="59"/>
      <c r="M26" s="62">
        <v>0</v>
      </c>
      <c r="N26" s="62"/>
    </row>
    <row r="27" spans="1:14" ht="35.25" customHeight="1">
      <c r="A27" s="41"/>
      <c r="B27" s="34">
        <v>20</v>
      </c>
      <c r="C27" s="60">
        <v>0</v>
      </c>
      <c r="D27" s="60"/>
      <c r="E27" s="60"/>
      <c r="F27" s="41" t="s">
        <v>37</v>
      </c>
      <c r="G27" s="34">
        <v>48</v>
      </c>
      <c r="H27" s="59"/>
      <c r="I27" s="62">
        <v>1667989.7</v>
      </c>
      <c r="J27" s="62"/>
      <c r="K27" s="62"/>
      <c r="L27" s="62"/>
      <c r="M27" s="62">
        <v>0</v>
      </c>
      <c r="N27" s="62"/>
    </row>
    <row r="28" spans="1:14" ht="24" customHeight="1">
      <c r="A28" s="41"/>
      <c r="B28" s="34">
        <v>21</v>
      </c>
      <c r="C28" s="60">
        <v>0</v>
      </c>
      <c r="D28" s="60"/>
      <c r="E28" s="60"/>
      <c r="F28" s="41" t="s">
        <v>38</v>
      </c>
      <c r="G28" s="34">
        <v>49</v>
      </c>
      <c r="H28" s="59"/>
      <c r="I28" s="62">
        <v>0</v>
      </c>
      <c r="J28" s="62"/>
      <c r="K28" s="62"/>
      <c r="L28" s="62"/>
      <c r="M28" s="62">
        <v>0</v>
      </c>
      <c r="N28" s="62"/>
    </row>
    <row r="29" spans="1:14" ht="24" customHeight="1">
      <c r="A29" s="41"/>
      <c r="B29" s="34">
        <v>22</v>
      </c>
      <c r="C29" s="60">
        <v>0</v>
      </c>
      <c r="D29" s="60"/>
      <c r="E29" s="60"/>
      <c r="F29" s="41" t="s">
        <v>39</v>
      </c>
      <c r="G29" s="34">
        <v>50</v>
      </c>
      <c r="H29" s="59"/>
      <c r="I29" s="62">
        <v>0</v>
      </c>
      <c r="J29" s="62"/>
      <c r="K29" s="62"/>
      <c r="L29" s="62"/>
      <c r="M29" s="62">
        <v>0</v>
      </c>
      <c r="N29" s="62"/>
    </row>
    <row r="30" spans="1:14" ht="24" customHeight="1">
      <c r="A30" s="41"/>
      <c r="B30" s="34">
        <v>23</v>
      </c>
      <c r="C30" s="60">
        <v>0</v>
      </c>
      <c r="D30" s="60"/>
      <c r="E30" s="60"/>
      <c r="F30" s="41" t="s">
        <v>40</v>
      </c>
      <c r="G30" s="34">
        <v>51</v>
      </c>
      <c r="H30" s="59"/>
      <c r="I30" s="62">
        <v>0</v>
      </c>
      <c r="J30" s="62"/>
      <c r="K30" s="62"/>
      <c r="L30" s="62"/>
      <c r="M30" s="62">
        <v>0</v>
      </c>
      <c r="N30" s="62"/>
    </row>
    <row r="31" spans="1:14" ht="24" customHeight="1">
      <c r="A31" s="61" t="s">
        <v>41</v>
      </c>
      <c r="B31" s="34">
        <v>24</v>
      </c>
      <c r="C31" s="59">
        <v>4631342.94</v>
      </c>
      <c r="D31" s="59"/>
      <c r="E31" s="59"/>
      <c r="F31" s="61" t="s">
        <v>42</v>
      </c>
      <c r="G31" s="34">
        <v>52</v>
      </c>
      <c r="H31" s="59"/>
      <c r="I31" s="59">
        <f>I8+I15+I16+I18+I26+I27</f>
        <v>4631342.9399999995</v>
      </c>
      <c r="J31" s="59"/>
      <c r="K31" s="59"/>
      <c r="L31" s="59"/>
      <c r="M31" s="62">
        <v>0</v>
      </c>
      <c r="N31" s="62"/>
    </row>
    <row r="32" spans="1:14" ht="35.25" customHeight="1">
      <c r="A32" s="41" t="s">
        <v>129</v>
      </c>
      <c r="B32" s="34">
        <v>25</v>
      </c>
      <c r="C32" s="62">
        <v>0</v>
      </c>
      <c r="D32" s="62"/>
      <c r="E32" s="62"/>
      <c r="F32" s="41" t="s">
        <v>130</v>
      </c>
      <c r="G32" s="34">
        <v>53</v>
      </c>
      <c r="H32" s="59"/>
      <c r="I32" s="62">
        <v>0</v>
      </c>
      <c r="J32" s="62"/>
      <c r="K32" s="62"/>
      <c r="L32" s="62"/>
      <c r="M32" s="62">
        <v>0</v>
      </c>
      <c r="N32" s="62"/>
    </row>
    <row r="33" spans="1:14" ht="35.25" customHeight="1">
      <c r="A33" s="41" t="s">
        <v>127</v>
      </c>
      <c r="B33" s="34">
        <v>26</v>
      </c>
      <c r="C33" s="62">
        <v>0</v>
      </c>
      <c r="D33" s="62"/>
      <c r="E33" s="62"/>
      <c r="F33" s="41"/>
      <c r="G33" s="34">
        <v>54</v>
      </c>
      <c r="H33" s="59"/>
      <c r="I33" s="62">
        <v>0</v>
      </c>
      <c r="J33" s="62"/>
      <c r="K33" s="62"/>
      <c r="L33" s="62"/>
      <c r="M33" s="62">
        <v>0</v>
      </c>
      <c r="N33" s="62"/>
    </row>
    <row r="34" spans="1:14" ht="35.25" customHeight="1">
      <c r="A34" s="41" t="s">
        <v>128</v>
      </c>
      <c r="B34" s="34">
        <v>27</v>
      </c>
      <c r="C34" s="62">
        <v>0</v>
      </c>
      <c r="D34" s="62"/>
      <c r="E34" s="62"/>
      <c r="F34" s="41"/>
      <c r="G34" s="34">
        <v>55</v>
      </c>
      <c r="H34" s="59"/>
      <c r="I34" s="62">
        <v>0</v>
      </c>
      <c r="J34" s="62"/>
      <c r="K34" s="62"/>
      <c r="L34" s="62"/>
      <c r="M34" s="62">
        <v>0</v>
      </c>
      <c r="N34" s="62"/>
    </row>
    <row r="35" spans="1:14" ht="15.75" customHeight="1">
      <c r="A35" s="61" t="s">
        <v>62</v>
      </c>
      <c r="B35" s="34">
        <v>28</v>
      </c>
      <c r="C35" s="59">
        <v>4631342.94</v>
      </c>
      <c r="D35" s="59"/>
      <c r="E35" s="59"/>
      <c r="F35" s="61" t="s">
        <v>62</v>
      </c>
      <c r="G35" s="34">
        <v>56</v>
      </c>
      <c r="H35" s="59"/>
      <c r="I35" s="59">
        <f>I31</f>
        <v>4631342.9399999995</v>
      </c>
      <c r="J35" s="59"/>
      <c r="K35" s="59"/>
      <c r="L35" s="59"/>
      <c r="M35" s="62">
        <v>0</v>
      </c>
      <c r="N35" s="62"/>
    </row>
    <row r="36" spans="1:14" ht="14.25">
      <c r="A36" s="63" t="s">
        <v>131</v>
      </c>
      <c r="B36" s="63"/>
      <c r="C36" s="63"/>
      <c r="D36" s="63"/>
      <c r="E36" s="63"/>
      <c r="F36" s="63"/>
      <c r="G36" s="63"/>
      <c r="H36" s="63"/>
      <c r="I36" s="63"/>
      <c r="J36" s="63"/>
      <c r="K36" s="63"/>
      <c r="L36" s="63"/>
      <c r="M36" s="63"/>
      <c r="N36" s="63"/>
    </row>
  </sheetData>
  <sheetProtection/>
  <mergeCells count="103">
    <mergeCell ref="A1:N1"/>
    <mergeCell ref="A2:C2"/>
    <mergeCell ref="F2:I2"/>
    <mergeCell ref="L2:M2"/>
    <mergeCell ref="A3:C3"/>
    <mergeCell ref="F3:I3"/>
    <mergeCell ref="L3:M3"/>
    <mergeCell ref="A4:E4"/>
    <mergeCell ref="F4:N4"/>
    <mergeCell ref="H5:N5"/>
    <mergeCell ref="I6:L6"/>
    <mergeCell ref="M6:N6"/>
    <mergeCell ref="C7:E7"/>
    <mergeCell ref="I7:L7"/>
    <mergeCell ref="M7:N7"/>
    <mergeCell ref="C8:E8"/>
    <mergeCell ref="I8:L8"/>
    <mergeCell ref="M8:N8"/>
    <mergeCell ref="C9:E9"/>
    <mergeCell ref="I9:L9"/>
    <mergeCell ref="M9:N9"/>
    <mergeCell ref="C10:E10"/>
    <mergeCell ref="I10:L10"/>
    <mergeCell ref="M10:N10"/>
    <mergeCell ref="C11:E11"/>
    <mergeCell ref="I11:L11"/>
    <mergeCell ref="M11:N11"/>
    <mergeCell ref="C12:E12"/>
    <mergeCell ref="I12:L12"/>
    <mergeCell ref="M12:N12"/>
    <mergeCell ref="C13:E13"/>
    <mergeCell ref="I13:L13"/>
    <mergeCell ref="M13:N13"/>
    <mergeCell ref="C14:E14"/>
    <mergeCell ref="I14:L14"/>
    <mergeCell ref="M14:N14"/>
    <mergeCell ref="C15:E15"/>
    <mergeCell ref="I15:L15"/>
    <mergeCell ref="M15:N15"/>
    <mergeCell ref="C16:E16"/>
    <mergeCell ref="I16:L16"/>
    <mergeCell ref="M16:N16"/>
    <mergeCell ref="C17:E17"/>
    <mergeCell ref="I17:L17"/>
    <mergeCell ref="M17:N17"/>
    <mergeCell ref="C18:E18"/>
    <mergeCell ref="I18:L18"/>
    <mergeCell ref="M18:N18"/>
    <mergeCell ref="C19:E19"/>
    <mergeCell ref="I19:L19"/>
    <mergeCell ref="M19:N19"/>
    <mergeCell ref="C20:E20"/>
    <mergeCell ref="I20:L20"/>
    <mergeCell ref="M20:N20"/>
    <mergeCell ref="C21:E21"/>
    <mergeCell ref="I21:L21"/>
    <mergeCell ref="M21:N21"/>
    <mergeCell ref="C22:E22"/>
    <mergeCell ref="I22:L22"/>
    <mergeCell ref="M22:N22"/>
    <mergeCell ref="C23:E23"/>
    <mergeCell ref="I23:L23"/>
    <mergeCell ref="M23:N23"/>
    <mergeCell ref="C24:E24"/>
    <mergeCell ref="I24:L24"/>
    <mergeCell ref="M24:N24"/>
    <mergeCell ref="C25:E25"/>
    <mergeCell ref="I25:L25"/>
    <mergeCell ref="M25:N25"/>
    <mergeCell ref="C26:E26"/>
    <mergeCell ref="I26:L26"/>
    <mergeCell ref="M26:N26"/>
    <mergeCell ref="C27:E27"/>
    <mergeCell ref="I27:L27"/>
    <mergeCell ref="M27:N27"/>
    <mergeCell ref="C28:E28"/>
    <mergeCell ref="I28:L28"/>
    <mergeCell ref="M28:N28"/>
    <mergeCell ref="C29:E29"/>
    <mergeCell ref="I29:L29"/>
    <mergeCell ref="M29:N29"/>
    <mergeCell ref="C30:E30"/>
    <mergeCell ref="I30:L30"/>
    <mergeCell ref="M30:N30"/>
    <mergeCell ref="C31:E31"/>
    <mergeCell ref="I31:L31"/>
    <mergeCell ref="M31:N31"/>
    <mergeCell ref="C32:E32"/>
    <mergeCell ref="I32:L32"/>
    <mergeCell ref="M32:N32"/>
    <mergeCell ref="C33:E33"/>
    <mergeCell ref="I33:L33"/>
    <mergeCell ref="M33:N33"/>
    <mergeCell ref="C34:E34"/>
    <mergeCell ref="I34:L34"/>
    <mergeCell ref="M34:N34"/>
    <mergeCell ref="C35:E35"/>
    <mergeCell ref="I35:L35"/>
    <mergeCell ref="M35:N35"/>
    <mergeCell ref="A36:N36"/>
    <mergeCell ref="A5:A6"/>
    <mergeCell ref="B5:B6"/>
    <mergeCell ref="C5:E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33"/>
  <sheetViews>
    <sheetView zoomScaleSheetLayoutView="100" workbookViewId="0" topLeftCell="A28">
      <selection activeCell="K15" sqref="K15"/>
    </sheetView>
  </sheetViews>
  <sheetFormatPr defaultColWidth="9.00390625" defaultRowHeight="14.25"/>
  <cols>
    <col min="1" max="3" width="12.875" style="0" customWidth="1"/>
    <col min="4" max="4" width="20.875" style="0" customWidth="1"/>
    <col min="5" max="7" width="12.875" style="0" customWidth="1"/>
  </cols>
  <sheetData>
    <row r="1" spans="1:7" ht="22.5" customHeight="1">
      <c r="A1" s="1" t="s">
        <v>132</v>
      </c>
      <c r="B1" s="1"/>
      <c r="C1" s="1"/>
      <c r="D1" s="1"/>
      <c r="E1" s="1"/>
      <c r="F1" s="1"/>
      <c r="G1" s="1"/>
    </row>
    <row r="2" spans="1:7" ht="14.25">
      <c r="A2" s="5"/>
      <c r="B2" s="5"/>
      <c r="C2" s="5"/>
      <c r="D2" s="5"/>
      <c r="E2" s="5"/>
      <c r="F2" s="5"/>
      <c r="G2" s="24" t="s">
        <v>133</v>
      </c>
    </row>
    <row r="3" spans="1:7" ht="30" customHeight="1">
      <c r="A3" s="4" t="s">
        <v>2</v>
      </c>
      <c r="B3" s="4"/>
      <c r="C3" s="4"/>
      <c r="D3" s="4"/>
      <c r="E3" s="5"/>
      <c r="F3" s="27"/>
      <c r="G3" s="24" t="s">
        <v>3</v>
      </c>
    </row>
    <row r="4" spans="1:7" ht="28.5" customHeight="1">
      <c r="A4" s="6" t="s">
        <v>6</v>
      </c>
      <c r="B4" s="6"/>
      <c r="C4" s="6"/>
      <c r="D4" s="6"/>
      <c r="E4" s="6" t="s">
        <v>42</v>
      </c>
      <c r="F4" s="6" t="s">
        <v>113</v>
      </c>
      <c r="G4" s="6" t="s">
        <v>114</v>
      </c>
    </row>
    <row r="5" spans="1:7" ht="15.75" customHeight="1">
      <c r="A5" s="6" t="s">
        <v>57</v>
      </c>
      <c r="B5" s="6"/>
      <c r="C5" s="6"/>
      <c r="D5" s="6" t="s">
        <v>58</v>
      </c>
      <c r="E5" s="6"/>
      <c r="F5" s="6"/>
      <c r="G5" s="6"/>
    </row>
    <row r="6" spans="1:7" ht="15.75" customHeight="1">
      <c r="A6" s="6"/>
      <c r="B6" s="6"/>
      <c r="C6" s="6"/>
      <c r="D6" s="6"/>
      <c r="E6" s="6"/>
      <c r="F6" s="6"/>
      <c r="G6" s="6"/>
    </row>
    <row r="7" spans="1:7" ht="15.75" customHeight="1">
      <c r="A7" s="6"/>
      <c r="B7" s="6"/>
      <c r="C7" s="6"/>
      <c r="D7" s="6"/>
      <c r="E7" s="6"/>
      <c r="F7" s="6"/>
      <c r="G7" s="6"/>
    </row>
    <row r="8" spans="1:7" ht="14.25">
      <c r="A8" s="6" t="s">
        <v>59</v>
      </c>
      <c r="B8" s="6" t="s">
        <v>60</v>
      </c>
      <c r="C8" s="6" t="s">
        <v>61</v>
      </c>
      <c r="D8" s="6" t="s">
        <v>10</v>
      </c>
      <c r="E8" s="6">
        <v>1</v>
      </c>
      <c r="F8" s="6">
        <v>2</v>
      </c>
      <c r="G8" s="6">
        <v>3</v>
      </c>
    </row>
    <row r="9" spans="1:7" ht="14.25">
      <c r="A9" s="6"/>
      <c r="B9" s="6"/>
      <c r="C9" s="6"/>
      <c r="D9" s="6" t="s">
        <v>62</v>
      </c>
      <c r="E9" s="49">
        <f>G9+F9</f>
        <v>4631342.94</v>
      </c>
      <c r="F9" s="50">
        <f>F13+F17+F28+F24</f>
        <v>1112388.53</v>
      </c>
      <c r="G9" s="49">
        <f>G21+G24+G28+G10</f>
        <v>3518954.41</v>
      </c>
    </row>
    <row r="10" spans="1:7" ht="27" customHeight="1">
      <c r="A10" s="51" t="s">
        <v>63</v>
      </c>
      <c r="B10" s="51"/>
      <c r="C10" s="51" t="s">
        <v>64</v>
      </c>
      <c r="D10" s="51" t="s">
        <v>65</v>
      </c>
      <c r="E10" s="52">
        <v>1175454.41</v>
      </c>
      <c r="F10" s="53">
        <v>0</v>
      </c>
      <c r="G10" s="52">
        <v>1175454.41</v>
      </c>
    </row>
    <row r="11" spans="1:7" ht="27" customHeight="1">
      <c r="A11" s="51" t="s">
        <v>66</v>
      </c>
      <c r="B11" s="51"/>
      <c r="C11" s="51" t="s">
        <v>64</v>
      </c>
      <c r="D11" s="51" t="s">
        <v>67</v>
      </c>
      <c r="E11" s="52">
        <v>1175454.41</v>
      </c>
      <c r="F11" s="53">
        <v>0</v>
      </c>
      <c r="G11" s="52">
        <v>1175454.41</v>
      </c>
    </row>
    <row r="12" spans="1:7" ht="27" customHeight="1">
      <c r="A12" s="51" t="s">
        <v>68</v>
      </c>
      <c r="B12" s="51"/>
      <c r="C12" s="51" t="s">
        <v>64</v>
      </c>
      <c r="D12" s="51" t="s">
        <v>69</v>
      </c>
      <c r="E12" s="52">
        <v>1175454.41</v>
      </c>
      <c r="F12" s="53">
        <v>0</v>
      </c>
      <c r="G12" s="52">
        <v>1175454.41</v>
      </c>
    </row>
    <row r="13" spans="1:7" ht="27" customHeight="1">
      <c r="A13" s="51" t="s">
        <v>70</v>
      </c>
      <c r="B13" s="51"/>
      <c r="C13" s="51" t="s">
        <v>64</v>
      </c>
      <c r="D13" s="51" t="s">
        <v>71</v>
      </c>
      <c r="E13" s="52">
        <v>215850.4</v>
      </c>
      <c r="F13" s="49">
        <v>215850.4</v>
      </c>
      <c r="G13" s="53">
        <v>0</v>
      </c>
    </row>
    <row r="14" spans="1:7" ht="27" customHeight="1">
      <c r="A14" s="51" t="s">
        <v>72</v>
      </c>
      <c r="B14" s="51"/>
      <c r="C14" s="51" t="s">
        <v>64</v>
      </c>
      <c r="D14" s="51" t="s">
        <v>73</v>
      </c>
      <c r="E14" s="52">
        <v>215850.4</v>
      </c>
      <c r="F14" s="49">
        <v>215850.4</v>
      </c>
      <c r="G14" s="53">
        <v>0</v>
      </c>
    </row>
    <row r="15" spans="1:7" ht="27" customHeight="1">
      <c r="A15" s="51" t="s">
        <v>74</v>
      </c>
      <c r="B15" s="51"/>
      <c r="C15" s="51" t="s">
        <v>64</v>
      </c>
      <c r="D15" s="51" t="s">
        <v>75</v>
      </c>
      <c r="E15" s="52">
        <v>126460</v>
      </c>
      <c r="F15" s="54">
        <v>126460</v>
      </c>
      <c r="G15" s="53">
        <v>0</v>
      </c>
    </row>
    <row r="16" spans="1:7" ht="27" customHeight="1">
      <c r="A16" s="51" t="s">
        <v>76</v>
      </c>
      <c r="B16" s="51"/>
      <c r="C16" s="51" t="s">
        <v>64</v>
      </c>
      <c r="D16" s="51" t="s">
        <v>77</v>
      </c>
      <c r="E16" s="52">
        <v>89390.4</v>
      </c>
      <c r="F16" s="49">
        <v>89390.4</v>
      </c>
      <c r="G16" s="53">
        <v>0</v>
      </c>
    </row>
    <row r="17" spans="1:7" ht="27" customHeight="1">
      <c r="A17" s="51" t="s">
        <v>78</v>
      </c>
      <c r="B17" s="51"/>
      <c r="C17" s="51" t="s">
        <v>64</v>
      </c>
      <c r="D17" s="51" t="s">
        <v>79</v>
      </c>
      <c r="E17" s="52">
        <v>72774.87</v>
      </c>
      <c r="F17" s="52">
        <v>72774.87</v>
      </c>
      <c r="G17" s="53">
        <v>0</v>
      </c>
    </row>
    <row r="18" spans="1:7" ht="27" customHeight="1">
      <c r="A18" s="51" t="s">
        <v>80</v>
      </c>
      <c r="B18" s="51"/>
      <c r="C18" s="51" t="s">
        <v>64</v>
      </c>
      <c r="D18" s="51" t="s">
        <v>81</v>
      </c>
      <c r="E18" s="52">
        <v>72774.87</v>
      </c>
      <c r="F18" s="52">
        <v>72774.87</v>
      </c>
      <c r="G18" s="53">
        <v>0</v>
      </c>
    </row>
    <row r="19" spans="1:7" ht="27" customHeight="1">
      <c r="A19" s="51" t="s">
        <v>82</v>
      </c>
      <c r="B19" s="51"/>
      <c r="C19" s="51" t="s">
        <v>64</v>
      </c>
      <c r="D19" s="51" t="s">
        <v>83</v>
      </c>
      <c r="E19" s="52">
        <v>35952.32</v>
      </c>
      <c r="F19" s="52">
        <v>35952.32</v>
      </c>
      <c r="G19" s="53">
        <v>0</v>
      </c>
    </row>
    <row r="20" spans="1:7" ht="27" customHeight="1">
      <c r="A20" s="51" t="s">
        <v>84</v>
      </c>
      <c r="B20" s="51"/>
      <c r="C20" s="51" t="s">
        <v>64</v>
      </c>
      <c r="D20" s="51" t="s">
        <v>85</v>
      </c>
      <c r="E20" s="52">
        <v>36822.55</v>
      </c>
      <c r="F20" s="52">
        <v>36822.55</v>
      </c>
      <c r="G20" s="53">
        <v>0</v>
      </c>
    </row>
    <row r="21" spans="1:7" ht="27" customHeight="1">
      <c r="A21" s="51" t="s">
        <v>86</v>
      </c>
      <c r="B21" s="51"/>
      <c r="C21" s="51" t="s">
        <v>64</v>
      </c>
      <c r="D21" s="51" t="s">
        <v>87</v>
      </c>
      <c r="E21" s="52">
        <v>1390000</v>
      </c>
      <c r="F21" s="53">
        <v>0</v>
      </c>
      <c r="G21" s="52">
        <v>1390000</v>
      </c>
    </row>
    <row r="22" spans="1:7" ht="27" customHeight="1">
      <c r="A22" s="51" t="s">
        <v>88</v>
      </c>
      <c r="B22" s="51"/>
      <c r="C22" s="51" t="s">
        <v>64</v>
      </c>
      <c r="D22" s="51" t="s">
        <v>89</v>
      </c>
      <c r="E22" s="52">
        <v>1390000</v>
      </c>
      <c r="F22" s="53">
        <v>0</v>
      </c>
      <c r="G22" s="52">
        <v>1390000</v>
      </c>
    </row>
    <row r="23" spans="1:7" ht="27" customHeight="1">
      <c r="A23" s="51" t="s">
        <v>90</v>
      </c>
      <c r="B23" s="51"/>
      <c r="C23" s="51" t="s">
        <v>64</v>
      </c>
      <c r="D23" s="51" t="s">
        <v>91</v>
      </c>
      <c r="E23" s="52">
        <v>1390000</v>
      </c>
      <c r="F23" s="53">
        <v>0</v>
      </c>
      <c r="G23" s="52">
        <v>1390000</v>
      </c>
    </row>
    <row r="24" spans="1:7" ht="27" customHeight="1">
      <c r="A24" s="51" t="s">
        <v>92</v>
      </c>
      <c r="B24" s="51"/>
      <c r="C24" s="51" t="s">
        <v>64</v>
      </c>
      <c r="D24" s="51" t="s">
        <v>93</v>
      </c>
      <c r="E24" s="52">
        <v>109273.56</v>
      </c>
      <c r="F24" s="52">
        <v>109273.56</v>
      </c>
      <c r="G24" s="52">
        <v>0</v>
      </c>
    </row>
    <row r="25" spans="1:7" ht="27" customHeight="1">
      <c r="A25" s="51" t="s">
        <v>94</v>
      </c>
      <c r="B25" s="51"/>
      <c r="C25" s="51" t="s">
        <v>64</v>
      </c>
      <c r="D25" s="51" t="s">
        <v>95</v>
      </c>
      <c r="E25" s="52">
        <v>109273.56</v>
      </c>
      <c r="F25" s="52">
        <v>109273.56</v>
      </c>
      <c r="G25" s="52">
        <v>0</v>
      </c>
    </row>
    <row r="26" spans="1:7" ht="27" customHeight="1">
      <c r="A26" s="51" t="s">
        <v>96</v>
      </c>
      <c r="B26" s="51"/>
      <c r="C26" s="51" t="s">
        <v>64</v>
      </c>
      <c r="D26" s="51" t="s">
        <v>97</v>
      </c>
      <c r="E26" s="52">
        <v>62220.48</v>
      </c>
      <c r="F26" s="52">
        <v>62220.48</v>
      </c>
      <c r="G26" s="52">
        <v>0</v>
      </c>
    </row>
    <row r="27" spans="1:7" ht="27" customHeight="1">
      <c r="A27" s="51" t="s">
        <v>98</v>
      </c>
      <c r="B27" s="51"/>
      <c r="C27" s="51" t="s">
        <v>64</v>
      </c>
      <c r="D27" s="51" t="s">
        <v>99</v>
      </c>
      <c r="E27" s="52">
        <v>47053.08</v>
      </c>
      <c r="F27" s="52">
        <v>47053.08</v>
      </c>
      <c r="G27" s="52">
        <v>0</v>
      </c>
    </row>
    <row r="28" spans="1:7" ht="27" customHeight="1">
      <c r="A28" s="51" t="s">
        <v>100</v>
      </c>
      <c r="B28" s="51"/>
      <c r="C28" s="51" t="s">
        <v>64</v>
      </c>
      <c r="D28" s="51" t="s">
        <v>101</v>
      </c>
      <c r="E28" s="52">
        <v>1667989.7</v>
      </c>
      <c r="F28" s="49">
        <v>714489.7</v>
      </c>
      <c r="G28" s="49">
        <v>953500</v>
      </c>
    </row>
    <row r="29" spans="1:7" ht="27" customHeight="1">
      <c r="A29" s="51" t="s">
        <v>102</v>
      </c>
      <c r="B29" s="51"/>
      <c r="C29" s="51" t="s">
        <v>64</v>
      </c>
      <c r="D29" s="51" t="s">
        <v>103</v>
      </c>
      <c r="E29" s="52">
        <v>1667989.7</v>
      </c>
      <c r="F29" s="49">
        <v>714489.7</v>
      </c>
      <c r="G29" s="49">
        <v>953500</v>
      </c>
    </row>
    <row r="30" spans="1:8" ht="27" customHeight="1">
      <c r="A30" s="51" t="s">
        <v>104</v>
      </c>
      <c r="B30" s="51"/>
      <c r="C30" s="51" t="s">
        <v>64</v>
      </c>
      <c r="D30" s="51" t="s">
        <v>105</v>
      </c>
      <c r="E30" s="52">
        <v>714489.7</v>
      </c>
      <c r="F30" s="52">
        <v>714489.7</v>
      </c>
      <c r="G30" s="53">
        <v>0</v>
      </c>
      <c r="H30" s="55"/>
    </row>
    <row r="31" spans="1:7" ht="27" customHeight="1">
      <c r="A31" s="51" t="s">
        <v>106</v>
      </c>
      <c r="B31" s="51"/>
      <c r="C31" s="51" t="s">
        <v>64</v>
      </c>
      <c r="D31" s="51" t="s">
        <v>107</v>
      </c>
      <c r="E31" s="52">
        <v>50000</v>
      </c>
      <c r="F31" s="53">
        <v>0</v>
      </c>
      <c r="G31" s="52">
        <v>50000</v>
      </c>
    </row>
    <row r="32" spans="1:7" ht="27" customHeight="1">
      <c r="A32" s="51" t="s">
        <v>108</v>
      </c>
      <c r="B32" s="51"/>
      <c r="C32" s="51" t="s">
        <v>64</v>
      </c>
      <c r="D32" s="51" t="s">
        <v>109</v>
      </c>
      <c r="E32" s="52">
        <v>903500</v>
      </c>
      <c r="F32" s="53">
        <v>0</v>
      </c>
      <c r="G32" s="52">
        <v>903500</v>
      </c>
    </row>
    <row r="33" spans="1:7" ht="14.25">
      <c r="A33" s="23" t="s">
        <v>134</v>
      </c>
      <c r="B33" s="23"/>
      <c r="C33" s="23"/>
      <c r="D33" s="23"/>
      <c r="E33" s="23"/>
      <c r="F33" s="23"/>
      <c r="G33" s="23"/>
    </row>
  </sheetData>
  <sheetProtection/>
  <mergeCells count="32">
    <mergeCell ref="A1:G1"/>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 ref="D5:D7"/>
    <mergeCell ref="E4:E7"/>
    <mergeCell ref="F4:F7"/>
    <mergeCell ref="G4:G7"/>
    <mergeCell ref="A5:C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37"/>
  <sheetViews>
    <sheetView zoomScaleSheetLayoutView="100" workbookViewId="0" topLeftCell="A22">
      <selection activeCell="C36" sqref="C36:K36"/>
    </sheetView>
  </sheetViews>
  <sheetFormatPr defaultColWidth="9.00390625" defaultRowHeight="14.25"/>
  <cols>
    <col min="2" max="2" width="14.50390625" style="0" customWidth="1"/>
  </cols>
  <sheetData>
    <row r="1" spans="1:11" ht="22.5" customHeight="1">
      <c r="A1" s="29" t="s">
        <v>135</v>
      </c>
      <c r="B1" s="29"/>
      <c r="C1" s="29"/>
      <c r="D1" s="29"/>
      <c r="E1" s="29"/>
      <c r="F1" s="29"/>
      <c r="G1" s="29"/>
      <c r="H1" s="29"/>
      <c r="I1" s="29"/>
      <c r="J1" s="29"/>
      <c r="K1" s="29"/>
    </row>
    <row r="2" spans="1:11" ht="14.25" customHeight="1">
      <c r="A2" s="30"/>
      <c r="B2" s="30"/>
      <c r="C2" s="30"/>
      <c r="D2" s="31"/>
      <c r="E2" s="31"/>
      <c r="F2" s="31"/>
      <c r="G2" s="31"/>
      <c r="H2" s="31"/>
      <c r="I2" s="31"/>
      <c r="J2" s="47" t="s">
        <v>136</v>
      </c>
      <c r="K2" s="47"/>
    </row>
    <row r="3" spans="1:11" ht="16.5" customHeight="1">
      <c r="A3" s="32" t="s">
        <v>2</v>
      </c>
      <c r="B3" s="32"/>
      <c r="C3" s="33"/>
      <c r="D3" s="33"/>
      <c r="E3" s="33"/>
      <c r="F3" s="33"/>
      <c r="G3" s="33"/>
      <c r="H3" s="33"/>
      <c r="I3" s="33"/>
      <c r="J3" s="48" t="s">
        <v>137</v>
      </c>
      <c r="K3" s="48"/>
    </row>
    <row r="4" spans="1:11" ht="15.75" customHeight="1">
      <c r="A4" s="34" t="s">
        <v>138</v>
      </c>
      <c r="B4" s="34"/>
      <c r="C4" s="34"/>
      <c r="D4" s="34"/>
      <c r="E4" s="34" t="s">
        <v>139</v>
      </c>
      <c r="F4" s="34"/>
      <c r="G4" s="34"/>
      <c r="H4" s="34"/>
      <c r="I4" s="34"/>
      <c r="J4" s="34"/>
      <c r="K4" s="34"/>
    </row>
    <row r="5" spans="1:11" ht="14.25" customHeight="1">
      <c r="A5" s="35" t="s">
        <v>140</v>
      </c>
      <c r="B5" s="35" t="s">
        <v>58</v>
      </c>
      <c r="C5" s="36" t="s">
        <v>141</v>
      </c>
      <c r="D5" s="37"/>
      <c r="E5" s="35" t="s">
        <v>140</v>
      </c>
      <c r="F5" s="35" t="s">
        <v>58</v>
      </c>
      <c r="G5" s="35" t="s">
        <v>141</v>
      </c>
      <c r="H5" s="35" t="s">
        <v>140</v>
      </c>
      <c r="I5" s="36" t="s">
        <v>58</v>
      </c>
      <c r="J5" s="37"/>
      <c r="K5" s="35"/>
    </row>
    <row r="6" spans="1:11" ht="15.75" customHeight="1">
      <c r="A6" s="38"/>
      <c r="B6" s="38"/>
      <c r="C6" s="39"/>
      <c r="D6" s="40"/>
      <c r="E6" s="38"/>
      <c r="F6" s="38"/>
      <c r="G6" s="38"/>
      <c r="H6" s="38"/>
      <c r="I6" s="39"/>
      <c r="J6" s="40"/>
      <c r="K6" s="38"/>
    </row>
    <row r="7" spans="1:11" ht="24" customHeight="1">
      <c r="A7" s="41">
        <v>301</v>
      </c>
      <c r="B7" s="41" t="s">
        <v>142</v>
      </c>
      <c r="C7" s="42">
        <f>C8+C9+C10+C11+C12+C13+C14+C16+C15</f>
        <v>687219.0800000001</v>
      </c>
      <c r="D7" s="42"/>
      <c r="E7" s="41">
        <v>302</v>
      </c>
      <c r="F7" s="41" t="s">
        <v>143</v>
      </c>
      <c r="G7" s="42">
        <f>G8+G9+G10+G11+G12+G13+G14+G15+G16+G17+G18+G19+G20+G21+G22+G23+G24+G25+G26+G27+G28+G29+G30+G31+G32+G33+G34</f>
        <v>54377.020000000004</v>
      </c>
      <c r="H7" s="41">
        <v>310</v>
      </c>
      <c r="I7" s="41" t="s">
        <v>144</v>
      </c>
      <c r="J7" s="41"/>
      <c r="K7" s="42"/>
    </row>
    <row r="8" spans="1:11" ht="15.75" customHeight="1">
      <c r="A8" s="41">
        <v>30101</v>
      </c>
      <c r="B8" s="41" t="s">
        <v>145</v>
      </c>
      <c r="C8" s="42">
        <v>239564</v>
      </c>
      <c r="D8" s="42"/>
      <c r="E8" s="41">
        <v>30201</v>
      </c>
      <c r="F8" s="41" t="s">
        <v>146</v>
      </c>
      <c r="G8" s="42">
        <v>9002.78</v>
      </c>
      <c r="H8" s="41">
        <v>31001</v>
      </c>
      <c r="I8" s="41" t="s">
        <v>147</v>
      </c>
      <c r="J8" s="41"/>
      <c r="K8" s="42"/>
    </row>
    <row r="9" spans="1:11" ht="15.75" customHeight="1">
      <c r="A9" s="41">
        <v>30102</v>
      </c>
      <c r="B9" s="41" t="s">
        <v>148</v>
      </c>
      <c r="C9" s="42">
        <v>177250</v>
      </c>
      <c r="D9" s="42"/>
      <c r="E9" s="41">
        <v>30202</v>
      </c>
      <c r="F9" s="41" t="s">
        <v>149</v>
      </c>
      <c r="G9" s="42">
        <v>3000</v>
      </c>
      <c r="H9" s="41">
        <v>31002</v>
      </c>
      <c r="I9" s="41" t="s">
        <v>150</v>
      </c>
      <c r="J9" s="41"/>
      <c r="K9" s="42"/>
    </row>
    <row r="10" spans="1:11" ht="15.75" customHeight="1">
      <c r="A10" s="41">
        <v>30103</v>
      </c>
      <c r="B10" s="41" t="s">
        <v>151</v>
      </c>
      <c r="C10" s="42">
        <v>121254</v>
      </c>
      <c r="D10" s="42"/>
      <c r="E10" s="41">
        <v>30203</v>
      </c>
      <c r="F10" s="41" t="s">
        <v>152</v>
      </c>
      <c r="G10" s="42"/>
      <c r="H10" s="41">
        <v>31003</v>
      </c>
      <c r="I10" s="41" t="s">
        <v>153</v>
      </c>
      <c r="J10" s="41"/>
      <c r="K10" s="42"/>
    </row>
    <row r="11" spans="1:11" ht="24" customHeight="1">
      <c r="A11" s="41">
        <v>30104</v>
      </c>
      <c r="B11" s="41" t="s">
        <v>154</v>
      </c>
      <c r="C11" s="42">
        <v>8300.68</v>
      </c>
      <c r="D11" s="42"/>
      <c r="E11" s="41">
        <v>30204</v>
      </c>
      <c r="F11" s="41" t="s">
        <v>155</v>
      </c>
      <c r="G11" s="42">
        <v>165</v>
      </c>
      <c r="H11" s="41">
        <v>31005</v>
      </c>
      <c r="I11" s="41" t="s">
        <v>156</v>
      </c>
      <c r="J11" s="41"/>
      <c r="K11" s="42"/>
    </row>
    <row r="12" spans="1:11" ht="24" customHeight="1">
      <c r="A12" s="41">
        <v>30106</v>
      </c>
      <c r="B12" s="41" t="s">
        <v>157</v>
      </c>
      <c r="C12" s="42"/>
      <c r="D12" s="42"/>
      <c r="E12" s="41">
        <v>30205</v>
      </c>
      <c r="F12" s="41" t="s">
        <v>158</v>
      </c>
      <c r="G12" s="42">
        <v>727.7</v>
      </c>
      <c r="H12" s="41">
        <v>31006</v>
      </c>
      <c r="I12" s="41" t="s">
        <v>159</v>
      </c>
      <c r="J12" s="41"/>
      <c r="K12" s="42"/>
    </row>
    <row r="13" spans="1:11" ht="23.25" customHeight="1">
      <c r="A13" s="41">
        <v>30107</v>
      </c>
      <c r="B13" s="41" t="s">
        <v>160</v>
      </c>
      <c r="C13" s="42"/>
      <c r="D13" s="42"/>
      <c r="E13" s="41">
        <v>30206</v>
      </c>
      <c r="F13" s="41" t="s">
        <v>161</v>
      </c>
      <c r="G13" s="42">
        <v>3600</v>
      </c>
      <c r="H13" s="41">
        <v>31007</v>
      </c>
      <c r="I13" s="41" t="s">
        <v>162</v>
      </c>
      <c r="J13" s="41"/>
      <c r="K13" s="42"/>
    </row>
    <row r="14" spans="1:11" ht="35.25" customHeight="1">
      <c r="A14" s="41">
        <v>30108</v>
      </c>
      <c r="B14" s="41" t="s">
        <v>163</v>
      </c>
      <c r="C14" s="42">
        <v>89390.4</v>
      </c>
      <c r="D14" s="42"/>
      <c r="E14" s="41">
        <v>30207</v>
      </c>
      <c r="F14" s="41" t="s">
        <v>164</v>
      </c>
      <c r="G14" s="42">
        <v>6469.04</v>
      </c>
      <c r="H14" s="41">
        <v>31008</v>
      </c>
      <c r="I14" s="41" t="s">
        <v>165</v>
      </c>
      <c r="J14" s="41"/>
      <c r="K14" s="42"/>
    </row>
    <row r="15" spans="1:11" ht="24" customHeight="1">
      <c r="A15" s="41">
        <v>30109</v>
      </c>
      <c r="B15" s="41" t="s">
        <v>166</v>
      </c>
      <c r="C15" s="42"/>
      <c r="D15" s="42"/>
      <c r="E15" s="41">
        <v>30208</v>
      </c>
      <c r="F15" s="41" t="s">
        <v>167</v>
      </c>
      <c r="G15" s="42">
        <v>26372.5</v>
      </c>
      <c r="H15" s="41">
        <v>31009</v>
      </c>
      <c r="I15" s="41" t="s">
        <v>168</v>
      </c>
      <c r="J15" s="41"/>
      <c r="K15" s="42"/>
    </row>
    <row r="16" spans="1:11" ht="24" customHeight="1">
      <c r="A16" s="41">
        <v>30199</v>
      </c>
      <c r="B16" s="41" t="s">
        <v>169</v>
      </c>
      <c r="C16" s="42">
        <v>51460</v>
      </c>
      <c r="D16" s="42"/>
      <c r="E16" s="41">
        <v>30209</v>
      </c>
      <c r="F16" s="41" t="s">
        <v>170</v>
      </c>
      <c r="G16" s="42"/>
      <c r="H16" s="41">
        <v>31010</v>
      </c>
      <c r="I16" s="41" t="s">
        <v>171</v>
      </c>
      <c r="J16" s="41"/>
      <c r="K16" s="42"/>
    </row>
    <row r="17" spans="1:11" ht="24" customHeight="1">
      <c r="A17" s="41">
        <v>303</v>
      </c>
      <c r="B17" s="41" t="s">
        <v>172</v>
      </c>
      <c r="C17" s="42">
        <f>C18+C19+C20+C21+C22+C23+C24+C25+C26+C27+C28+C29+C30+C31+C32+C33</f>
        <v>370792.43</v>
      </c>
      <c r="D17" s="42"/>
      <c r="E17" s="41">
        <v>30211</v>
      </c>
      <c r="F17" s="41" t="s">
        <v>173</v>
      </c>
      <c r="G17" s="42">
        <v>4440</v>
      </c>
      <c r="H17" s="41">
        <v>31011</v>
      </c>
      <c r="I17" s="41" t="s">
        <v>174</v>
      </c>
      <c r="J17" s="41"/>
      <c r="K17" s="42"/>
    </row>
    <row r="18" spans="1:11" ht="24" customHeight="1">
      <c r="A18" s="41">
        <v>30301</v>
      </c>
      <c r="B18" s="41" t="s">
        <v>175</v>
      </c>
      <c r="C18" s="42">
        <v>96110</v>
      </c>
      <c r="D18" s="42"/>
      <c r="E18" s="41">
        <v>30212</v>
      </c>
      <c r="F18" s="41" t="s">
        <v>176</v>
      </c>
      <c r="G18" s="42"/>
      <c r="H18" s="41">
        <v>31012</v>
      </c>
      <c r="I18" s="41" t="s">
        <v>177</v>
      </c>
      <c r="J18" s="41"/>
      <c r="K18" s="42"/>
    </row>
    <row r="19" spans="1:11" ht="24" customHeight="1">
      <c r="A19" s="41">
        <v>30302</v>
      </c>
      <c r="B19" s="41" t="s">
        <v>178</v>
      </c>
      <c r="C19" s="42">
        <v>24000</v>
      </c>
      <c r="D19" s="42"/>
      <c r="E19" s="41">
        <v>30213</v>
      </c>
      <c r="F19" s="41" t="s">
        <v>179</v>
      </c>
      <c r="G19" s="42"/>
      <c r="H19" s="41">
        <v>31013</v>
      </c>
      <c r="I19" s="41" t="s">
        <v>180</v>
      </c>
      <c r="J19" s="41"/>
      <c r="K19" s="42"/>
    </row>
    <row r="20" spans="1:11" ht="24" customHeight="1">
      <c r="A20" s="41">
        <v>30303</v>
      </c>
      <c r="B20" s="41" t="s">
        <v>181</v>
      </c>
      <c r="C20" s="42"/>
      <c r="D20" s="42"/>
      <c r="E20" s="41">
        <v>30214</v>
      </c>
      <c r="F20" s="41" t="s">
        <v>182</v>
      </c>
      <c r="G20" s="42"/>
      <c r="H20" s="41">
        <v>31019</v>
      </c>
      <c r="I20" s="41" t="s">
        <v>183</v>
      </c>
      <c r="J20" s="41"/>
      <c r="K20" s="42"/>
    </row>
    <row r="21" spans="1:11" ht="15.75" customHeight="1">
      <c r="A21" s="41">
        <v>30304</v>
      </c>
      <c r="B21" s="41" t="s">
        <v>184</v>
      </c>
      <c r="C21" s="42"/>
      <c r="D21" s="42"/>
      <c r="E21" s="41">
        <v>30215</v>
      </c>
      <c r="F21" s="41" t="s">
        <v>185</v>
      </c>
      <c r="G21" s="42">
        <v>600</v>
      </c>
      <c r="H21" s="41">
        <v>31020</v>
      </c>
      <c r="I21" s="41" t="s">
        <v>186</v>
      </c>
      <c r="J21" s="41"/>
      <c r="K21" s="42"/>
    </row>
    <row r="22" spans="1:11" ht="15.75" customHeight="1">
      <c r="A22" s="41">
        <v>30305</v>
      </c>
      <c r="B22" s="41" t="s">
        <v>187</v>
      </c>
      <c r="C22" s="42">
        <v>26680</v>
      </c>
      <c r="D22" s="42"/>
      <c r="E22" s="41">
        <v>30216</v>
      </c>
      <c r="F22" s="41" t="s">
        <v>188</v>
      </c>
      <c r="G22" s="42"/>
      <c r="H22" s="41">
        <v>31099</v>
      </c>
      <c r="I22" s="41" t="s">
        <v>189</v>
      </c>
      <c r="J22" s="41"/>
      <c r="K22" s="42"/>
    </row>
    <row r="23" spans="1:11" ht="24" customHeight="1">
      <c r="A23" s="41">
        <v>30306</v>
      </c>
      <c r="B23" s="41" t="s">
        <v>190</v>
      </c>
      <c r="C23" s="42"/>
      <c r="D23" s="42"/>
      <c r="E23" s="41">
        <v>30217</v>
      </c>
      <c r="F23" s="41" t="s">
        <v>191</v>
      </c>
      <c r="G23" s="42"/>
      <c r="H23" s="41">
        <v>304</v>
      </c>
      <c r="I23" s="41" t="s">
        <v>192</v>
      </c>
      <c r="J23" s="41"/>
      <c r="K23" s="42"/>
    </row>
    <row r="24" spans="1:11" ht="24" customHeight="1">
      <c r="A24" s="41">
        <v>30307</v>
      </c>
      <c r="B24" s="41" t="s">
        <v>193</v>
      </c>
      <c r="C24" s="42">
        <v>72774.87</v>
      </c>
      <c r="D24" s="42"/>
      <c r="E24" s="41">
        <v>30218</v>
      </c>
      <c r="F24" s="41" t="s">
        <v>194</v>
      </c>
      <c r="G24" s="42"/>
      <c r="H24" s="41">
        <v>30401</v>
      </c>
      <c r="I24" s="41" t="s">
        <v>195</v>
      </c>
      <c r="J24" s="41"/>
      <c r="K24" s="42"/>
    </row>
    <row r="25" spans="1:11" ht="24" customHeight="1">
      <c r="A25" s="41">
        <v>30308</v>
      </c>
      <c r="B25" s="41" t="s">
        <v>196</v>
      </c>
      <c r="C25" s="42"/>
      <c r="D25" s="42"/>
      <c r="E25" s="41">
        <v>30224</v>
      </c>
      <c r="F25" s="41" t="s">
        <v>197</v>
      </c>
      <c r="G25" s="42"/>
      <c r="H25" s="41">
        <v>30402</v>
      </c>
      <c r="I25" s="41" t="s">
        <v>198</v>
      </c>
      <c r="J25" s="41"/>
      <c r="K25" s="42"/>
    </row>
    <row r="26" spans="1:11" ht="24" customHeight="1">
      <c r="A26" s="41">
        <v>30309</v>
      </c>
      <c r="B26" s="41" t="s">
        <v>199</v>
      </c>
      <c r="C26" s="42"/>
      <c r="D26" s="42"/>
      <c r="E26" s="41">
        <v>30225</v>
      </c>
      <c r="F26" s="41" t="s">
        <v>200</v>
      </c>
      <c r="G26" s="42"/>
      <c r="H26" s="41">
        <v>30403</v>
      </c>
      <c r="I26" s="41" t="s">
        <v>201</v>
      </c>
      <c r="J26" s="41"/>
      <c r="K26" s="42"/>
    </row>
    <row r="27" spans="1:11" ht="23.25" customHeight="1">
      <c r="A27" s="41">
        <v>30310</v>
      </c>
      <c r="B27" s="41" t="s">
        <v>202</v>
      </c>
      <c r="C27" s="42"/>
      <c r="D27" s="42"/>
      <c r="E27" s="41">
        <v>30226</v>
      </c>
      <c r="F27" s="41" t="s">
        <v>203</v>
      </c>
      <c r="G27" s="42"/>
      <c r="H27" s="41">
        <v>30499</v>
      </c>
      <c r="I27" s="41" t="s">
        <v>204</v>
      </c>
      <c r="J27" s="41"/>
      <c r="K27" s="42"/>
    </row>
    <row r="28" spans="1:11" ht="24" customHeight="1">
      <c r="A28" s="41">
        <v>30311</v>
      </c>
      <c r="B28" s="41" t="s">
        <v>97</v>
      </c>
      <c r="C28" s="42">
        <v>62220.48</v>
      </c>
      <c r="D28" s="42"/>
      <c r="E28" s="41">
        <v>30227</v>
      </c>
      <c r="F28" s="41" t="s">
        <v>205</v>
      </c>
      <c r="G28" s="42"/>
      <c r="H28" s="41">
        <v>307</v>
      </c>
      <c r="I28" s="41" t="s">
        <v>206</v>
      </c>
      <c r="J28" s="41"/>
      <c r="K28" s="42"/>
    </row>
    <row r="29" spans="1:11" ht="15.75" customHeight="1">
      <c r="A29" s="41">
        <v>30312</v>
      </c>
      <c r="B29" s="41" t="s">
        <v>207</v>
      </c>
      <c r="C29" s="42"/>
      <c r="D29" s="42"/>
      <c r="E29" s="41">
        <v>30228</v>
      </c>
      <c r="F29" s="41" t="s">
        <v>208</v>
      </c>
      <c r="G29" s="42"/>
      <c r="H29" s="41">
        <v>30701</v>
      </c>
      <c r="I29" s="41" t="s">
        <v>209</v>
      </c>
      <c r="J29" s="41"/>
      <c r="K29" s="42"/>
    </row>
    <row r="30" spans="1:11" ht="15.75" customHeight="1">
      <c r="A30" s="41">
        <v>30313</v>
      </c>
      <c r="B30" s="41" t="s">
        <v>99</v>
      </c>
      <c r="C30" s="42">
        <v>47053.08</v>
      </c>
      <c r="D30" s="42"/>
      <c r="E30" s="41">
        <v>30229</v>
      </c>
      <c r="F30" s="41" t="s">
        <v>210</v>
      </c>
      <c r="G30" s="42"/>
      <c r="H30" s="41">
        <v>30707</v>
      </c>
      <c r="I30" s="41" t="s">
        <v>211</v>
      </c>
      <c r="J30" s="41"/>
      <c r="K30" s="42"/>
    </row>
    <row r="31" spans="1:11" ht="24" customHeight="1">
      <c r="A31" s="41">
        <v>30314</v>
      </c>
      <c r="B31" s="41" t="s">
        <v>212</v>
      </c>
      <c r="C31" s="42">
        <v>41954</v>
      </c>
      <c r="D31" s="42"/>
      <c r="E31" s="41">
        <v>30231</v>
      </c>
      <c r="F31" s="41" t="s">
        <v>213</v>
      </c>
      <c r="G31" s="42"/>
      <c r="H31" s="41">
        <v>399</v>
      </c>
      <c r="I31" s="41" t="s">
        <v>214</v>
      </c>
      <c r="J31" s="41"/>
      <c r="K31" s="42"/>
    </row>
    <row r="32" spans="1:11" ht="24" customHeight="1">
      <c r="A32" s="41">
        <v>30315</v>
      </c>
      <c r="B32" s="41" t="s">
        <v>215</v>
      </c>
      <c r="C32" s="42"/>
      <c r="D32" s="42"/>
      <c r="E32" s="41">
        <v>30239</v>
      </c>
      <c r="F32" s="41" t="s">
        <v>216</v>
      </c>
      <c r="G32" s="42"/>
      <c r="H32" s="41">
        <v>39906</v>
      </c>
      <c r="I32" s="41" t="s">
        <v>217</v>
      </c>
      <c r="J32" s="41"/>
      <c r="K32" s="42"/>
    </row>
    <row r="33" spans="1:11" ht="35.25" customHeight="1">
      <c r="A33" s="41">
        <v>30399</v>
      </c>
      <c r="B33" s="41" t="s">
        <v>218</v>
      </c>
      <c r="C33" s="42"/>
      <c r="D33" s="42"/>
      <c r="E33" s="41">
        <v>30240</v>
      </c>
      <c r="F33" s="41" t="s">
        <v>219</v>
      </c>
      <c r="G33" s="42"/>
      <c r="H33" s="41"/>
      <c r="I33" s="41"/>
      <c r="J33" s="41"/>
      <c r="K33" s="42"/>
    </row>
    <row r="34" spans="1:11" ht="24" customHeight="1">
      <c r="A34" s="41"/>
      <c r="B34" s="41"/>
      <c r="C34" s="42"/>
      <c r="D34" s="42"/>
      <c r="E34" s="41">
        <v>30299</v>
      </c>
      <c r="F34" s="41" t="s">
        <v>220</v>
      </c>
      <c r="G34" s="42"/>
      <c r="H34" s="41"/>
      <c r="I34" s="41"/>
      <c r="J34" s="41"/>
      <c r="K34" s="42"/>
    </row>
    <row r="35" spans="1:11" ht="23.25" customHeight="1">
      <c r="A35" s="43" t="s">
        <v>221</v>
      </c>
      <c r="B35" s="43"/>
      <c r="C35" s="44">
        <f>C7+C17</f>
        <v>1058011.51</v>
      </c>
      <c r="D35" s="44"/>
      <c r="E35" s="45" t="s">
        <v>222</v>
      </c>
      <c r="F35" s="45"/>
      <c r="G35" s="45"/>
      <c r="H35" s="45"/>
      <c r="I35" s="45"/>
      <c r="J35" s="45"/>
      <c r="K35" s="42">
        <f>G7</f>
        <v>54377.020000000004</v>
      </c>
    </row>
    <row r="36" spans="1:11" ht="15.75" customHeight="1">
      <c r="A36" s="34" t="s">
        <v>223</v>
      </c>
      <c r="B36" s="34"/>
      <c r="C36" s="46">
        <f>C35+K35</f>
        <v>1112388.53</v>
      </c>
      <c r="D36" s="46"/>
      <c r="E36" s="46"/>
      <c r="F36" s="46"/>
      <c r="G36" s="46"/>
      <c r="H36" s="46"/>
      <c r="I36" s="46"/>
      <c r="J36" s="46"/>
      <c r="K36" s="46"/>
    </row>
    <row r="37" spans="1:11" ht="14.25">
      <c r="A37" s="23" t="s">
        <v>224</v>
      </c>
      <c r="B37" s="23"/>
      <c r="C37" s="23"/>
      <c r="D37" s="23"/>
      <c r="E37" s="23"/>
      <c r="F37" s="23"/>
      <c r="G37" s="23"/>
      <c r="H37" s="23"/>
      <c r="I37" s="23"/>
      <c r="J37" s="23"/>
      <c r="K37" s="23"/>
    </row>
  </sheetData>
  <sheetProtection/>
  <mergeCells count="80">
    <mergeCell ref="A1:K1"/>
    <mergeCell ref="A2:C2"/>
    <mergeCell ref="D2:I2"/>
    <mergeCell ref="J2:K2"/>
    <mergeCell ref="A3:B3"/>
    <mergeCell ref="C3:I3"/>
    <mergeCell ref="J3:K3"/>
    <mergeCell ref="A4:D4"/>
    <mergeCell ref="E4:K4"/>
    <mergeCell ref="C7:D7"/>
    <mergeCell ref="I7:J7"/>
    <mergeCell ref="C8:D8"/>
    <mergeCell ref="I8:J8"/>
    <mergeCell ref="C9:D9"/>
    <mergeCell ref="I9:J9"/>
    <mergeCell ref="C10:D10"/>
    <mergeCell ref="I10:J10"/>
    <mergeCell ref="C11:D11"/>
    <mergeCell ref="I11:J11"/>
    <mergeCell ref="C12:D12"/>
    <mergeCell ref="I12:J12"/>
    <mergeCell ref="C13:D13"/>
    <mergeCell ref="I13:J13"/>
    <mergeCell ref="C14:D14"/>
    <mergeCell ref="I14:J14"/>
    <mergeCell ref="C15:D15"/>
    <mergeCell ref="I15:J15"/>
    <mergeCell ref="C16:D16"/>
    <mergeCell ref="I16:J16"/>
    <mergeCell ref="C17:D17"/>
    <mergeCell ref="I17:J17"/>
    <mergeCell ref="C18:D18"/>
    <mergeCell ref="I18:J18"/>
    <mergeCell ref="C19:D19"/>
    <mergeCell ref="I19:J19"/>
    <mergeCell ref="C20:D20"/>
    <mergeCell ref="I20:J20"/>
    <mergeCell ref="C21:D21"/>
    <mergeCell ref="I21:J21"/>
    <mergeCell ref="C22:D22"/>
    <mergeCell ref="I22:J22"/>
    <mergeCell ref="C23:D23"/>
    <mergeCell ref="I23:J23"/>
    <mergeCell ref="C24:D24"/>
    <mergeCell ref="I24:J24"/>
    <mergeCell ref="C25:D25"/>
    <mergeCell ref="I25:J25"/>
    <mergeCell ref="C26:D26"/>
    <mergeCell ref="I26:J26"/>
    <mergeCell ref="C27:D27"/>
    <mergeCell ref="I27:J27"/>
    <mergeCell ref="C28:D28"/>
    <mergeCell ref="I28:J28"/>
    <mergeCell ref="C29:D29"/>
    <mergeCell ref="I29:J29"/>
    <mergeCell ref="C30:D30"/>
    <mergeCell ref="I30:J30"/>
    <mergeCell ref="C31:D31"/>
    <mergeCell ref="I31:J31"/>
    <mergeCell ref="C32:D32"/>
    <mergeCell ref="I32:J32"/>
    <mergeCell ref="C33:D33"/>
    <mergeCell ref="I33:J33"/>
    <mergeCell ref="C34:D34"/>
    <mergeCell ref="I34:J34"/>
    <mergeCell ref="A35:B35"/>
    <mergeCell ref="C35:D35"/>
    <mergeCell ref="E35:J35"/>
    <mergeCell ref="A36:B36"/>
    <mergeCell ref="C36:K36"/>
    <mergeCell ref="A37:K37"/>
    <mergeCell ref="A5:A6"/>
    <mergeCell ref="B5:B6"/>
    <mergeCell ref="E5:E6"/>
    <mergeCell ref="F5:F6"/>
    <mergeCell ref="G5:G6"/>
    <mergeCell ref="H5:H6"/>
    <mergeCell ref="K5:K6"/>
    <mergeCell ref="C5:D6"/>
    <mergeCell ref="I5:J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U9"/>
  <sheetViews>
    <sheetView zoomScaleSheetLayoutView="100" workbookViewId="0" topLeftCell="A1">
      <selection activeCell="A9" sqref="A9:U9"/>
    </sheetView>
  </sheetViews>
  <sheetFormatPr defaultColWidth="9.00390625" defaultRowHeight="14.25"/>
  <cols>
    <col min="1" max="1" width="10.25390625" style="0" customWidth="1"/>
    <col min="2" max="9" width="7.625" style="0" customWidth="1"/>
    <col min="10" max="10" width="10.625" style="0" customWidth="1"/>
    <col min="11" max="21" width="7.625" style="0" customWidth="1"/>
  </cols>
  <sheetData>
    <row r="1" spans="1:21" ht="22.5" customHeight="1">
      <c r="A1" s="1" t="s">
        <v>225</v>
      </c>
      <c r="B1" s="1"/>
      <c r="C1" s="1"/>
      <c r="D1" s="1"/>
      <c r="E1" s="1"/>
      <c r="F1" s="1"/>
      <c r="G1" s="1"/>
      <c r="H1" s="1"/>
      <c r="I1" s="1"/>
      <c r="J1" s="1"/>
      <c r="K1" s="1"/>
      <c r="L1" s="1"/>
      <c r="M1" s="1"/>
      <c r="N1" s="1"/>
      <c r="O1" s="1"/>
      <c r="P1" s="1"/>
      <c r="Q1" s="1"/>
      <c r="R1" s="1"/>
      <c r="S1" s="1"/>
      <c r="T1" s="1"/>
      <c r="U1" s="1"/>
    </row>
    <row r="2" spans="1:21" ht="14.25" customHeight="1">
      <c r="A2" s="5"/>
      <c r="B2" s="5"/>
      <c r="C2" s="5"/>
      <c r="D2" s="5"/>
      <c r="E2" s="5"/>
      <c r="F2" s="5"/>
      <c r="G2" s="5"/>
      <c r="H2" s="5"/>
      <c r="I2" s="5"/>
      <c r="J2" s="5"/>
      <c r="K2" s="5"/>
      <c r="L2" s="5"/>
      <c r="M2" s="5"/>
      <c r="N2" s="5"/>
      <c r="O2" s="5"/>
      <c r="P2" s="5"/>
      <c r="Q2" s="5"/>
      <c r="R2" s="5"/>
      <c r="S2" s="5"/>
      <c r="T2" s="24" t="s">
        <v>226</v>
      </c>
      <c r="U2" s="24"/>
    </row>
    <row r="3" spans="1:21" ht="27" customHeight="1">
      <c r="A3" s="4" t="s">
        <v>2</v>
      </c>
      <c r="B3" s="4"/>
      <c r="C3" s="4"/>
      <c r="D3" s="4"/>
      <c r="E3" s="5"/>
      <c r="F3" s="5"/>
      <c r="G3" s="5"/>
      <c r="H3" s="5"/>
      <c r="I3" s="5"/>
      <c r="J3" s="27"/>
      <c r="K3" s="5"/>
      <c r="L3" s="5"/>
      <c r="M3" s="5"/>
      <c r="N3" s="5"/>
      <c r="O3" s="5"/>
      <c r="P3" s="5"/>
      <c r="Q3" s="5"/>
      <c r="R3" s="5"/>
      <c r="S3" s="5"/>
      <c r="T3" s="24" t="s">
        <v>3</v>
      </c>
      <c r="U3" s="24"/>
    </row>
    <row r="4" spans="1:21" ht="27" customHeight="1">
      <c r="A4" s="6" t="s">
        <v>227</v>
      </c>
      <c r="B4" s="6"/>
      <c r="C4" s="6"/>
      <c r="D4" s="6"/>
      <c r="E4" s="6"/>
      <c r="F4" s="6"/>
      <c r="G4" s="6"/>
      <c r="H4" s="6"/>
      <c r="I4" s="6"/>
      <c r="J4" s="6"/>
      <c r="K4" s="6" t="s">
        <v>228</v>
      </c>
      <c r="L4" s="6"/>
      <c r="M4" s="6"/>
      <c r="N4" s="6"/>
      <c r="O4" s="6"/>
      <c r="P4" s="6"/>
      <c r="Q4" s="6"/>
      <c r="R4" s="6"/>
      <c r="S4" s="6"/>
      <c r="T4" s="6"/>
      <c r="U4" s="6"/>
    </row>
    <row r="5" spans="1:21" ht="27" customHeight="1">
      <c r="A5" s="6" t="s">
        <v>62</v>
      </c>
      <c r="B5" s="6" t="s">
        <v>229</v>
      </c>
      <c r="C5" s="6"/>
      <c r="D5" s="6" t="s">
        <v>230</v>
      </c>
      <c r="E5" s="6"/>
      <c r="F5" s="6"/>
      <c r="G5" s="6"/>
      <c r="H5" s="6"/>
      <c r="I5" s="6"/>
      <c r="J5" s="6" t="s">
        <v>231</v>
      </c>
      <c r="K5" s="6" t="s">
        <v>62</v>
      </c>
      <c r="L5" s="6"/>
      <c r="M5" s="6" t="s">
        <v>229</v>
      </c>
      <c r="N5" s="6"/>
      <c r="O5" s="6" t="s">
        <v>230</v>
      </c>
      <c r="P5" s="6"/>
      <c r="Q5" s="6"/>
      <c r="R5" s="6"/>
      <c r="S5" s="6"/>
      <c r="T5" s="6"/>
      <c r="U5" s="6" t="s">
        <v>231</v>
      </c>
    </row>
    <row r="6" spans="1:21" ht="27" customHeight="1">
      <c r="A6" s="21"/>
      <c r="B6" s="21"/>
      <c r="C6" s="21"/>
      <c r="D6" s="21" t="s">
        <v>232</v>
      </c>
      <c r="E6" s="21"/>
      <c r="F6" s="21" t="s">
        <v>233</v>
      </c>
      <c r="G6" s="21"/>
      <c r="H6" s="21" t="s">
        <v>234</v>
      </c>
      <c r="I6" s="21"/>
      <c r="J6" s="21"/>
      <c r="K6" s="21"/>
      <c r="L6" s="21"/>
      <c r="M6" s="21"/>
      <c r="N6" s="21"/>
      <c r="O6" s="21" t="s">
        <v>232</v>
      </c>
      <c r="P6" s="21"/>
      <c r="Q6" s="21" t="s">
        <v>233</v>
      </c>
      <c r="R6" s="21"/>
      <c r="S6" s="21" t="s">
        <v>234</v>
      </c>
      <c r="T6" s="21"/>
      <c r="U6" s="21"/>
    </row>
    <row r="7" spans="1:21" ht="27" customHeight="1">
      <c r="A7" s="6">
        <v>1</v>
      </c>
      <c r="B7" s="6">
        <v>2</v>
      </c>
      <c r="C7" s="6"/>
      <c r="D7" s="6">
        <v>3</v>
      </c>
      <c r="E7" s="6"/>
      <c r="F7" s="6">
        <v>4</v>
      </c>
      <c r="G7" s="6"/>
      <c r="H7" s="6">
        <v>5</v>
      </c>
      <c r="I7" s="6"/>
      <c r="J7" s="6">
        <v>6</v>
      </c>
      <c r="K7" s="6">
        <v>7</v>
      </c>
      <c r="L7" s="6"/>
      <c r="M7" s="6">
        <v>8</v>
      </c>
      <c r="N7" s="6"/>
      <c r="O7" s="6">
        <v>9</v>
      </c>
      <c r="P7" s="6"/>
      <c r="Q7" s="6">
        <v>10</v>
      </c>
      <c r="R7" s="6"/>
      <c r="S7" s="6">
        <v>11</v>
      </c>
      <c r="T7" s="6"/>
      <c r="U7" s="6">
        <v>12</v>
      </c>
    </row>
    <row r="8" spans="1:21" ht="27" customHeight="1">
      <c r="A8" s="25">
        <v>36000</v>
      </c>
      <c r="B8" s="25">
        <v>0</v>
      </c>
      <c r="C8" s="25"/>
      <c r="D8" s="26">
        <v>36000</v>
      </c>
      <c r="E8" s="26"/>
      <c r="F8" s="26">
        <v>0</v>
      </c>
      <c r="G8" s="26"/>
      <c r="H8" s="26">
        <v>20000</v>
      </c>
      <c r="I8" s="26"/>
      <c r="J8" s="26">
        <v>16000</v>
      </c>
      <c r="K8" s="26">
        <v>0</v>
      </c>
      <c r="L8" s="26"/>
      <c r="M8" s="28">
        <v>0</v>
      </c>
      <c r="N8" s="28"/>
      <c r="O8" s="28">
        <v>0</v>
      </c>
      <c r="P8" s="28"/>
      <c r="Q8" s="28">
        <v>0</v>
      </c>
      <c r="R8" s="28"/>
      <c r="S8" s="28">
        <v>0</v>
      </c>
      <c r="T8" s="28"/>
      <c r="U8" s="28">
        <v>0</v>
      </c>
    </row>
    <row r="9" spans="1:21" ht="14.25">
      <c r="A9" s="23" t="s">
        <v>235</v>
      </c>
      <c r="B9" s="23"/>
      <c r="C9" s="23"/>
      <c r="D9" s="23"/>
      <c r="E9" s="23"/>
      <c r="F9" s="23"/>
      <c r="G9" s="23"/>
      <c r="H9" s="23"/>
      <c r="I9" s="23"/>
      <c r="J9" s="23"/>
      <c r="K9" s="23"/>
      <c r="L9" s="23"/>
      <c r="M9" s="23"/>
      <c r="N9" s="23"/>
      <c r="O9" s="23"/>
      <c r="P9" s="23"/>
      <c r="Q9" s="23"/>
      <c r="R9" s="23"/>
      <c r="S9" s="23"/>
      <c r="T9" s="23"/>
      <c r="U9" s="23"/>
    </row>
  </sheetData>
  <sheetProtection/>
  <mergeCells count="53">
    <mergeCell ref="A1:U1"/>
    <mergeCell ref="A2:B2"/>
    <mergeCell ref="C2:D2"/>
    <mergeCell ref="E2:F2"/>
    <mergeCell ref="G2:H2"/>
    <mergeCell ref="L2:M2"/>
    <mergeCell ref="N2:O2"/>
    <mergeCell ref="P2:Q2"/>
    <mergeCell ref="R2:S2"/>
    <mergeCell ref="T2:U2"/>
    <mergeCell ref="A3:D3"/>
    <mergeCell ref="E3:F3"/>
    <mergeCell ref="G3:H3"/>
    <mergeCell ref="L3:M3"/>
    <mergeCell ref="N3:O3"/>
    <mergeCell ref="P3:Q3"/>
    <mergeCell ref="R3:S3"/>
    <mergeCell ref="T3:U3"/>
    <mergeCell ref="A4:J4"/>
    <mergeCell ref="K4:U4"/>
    <mergeCell ref="B5:C5"/>
    <mergeCell ref="D5:I5"/>
    <mergeCell ref="K5:L5"/>
    <mergeCell ref="M5:N5"/>
    <mergeCell ref="O5:T5"/>
    <mergeCell ref="B6:C6"/>
    <mergeCell ref="D6:E6"/>
    <mergeCell ref="F6:G6"/>
    <mergeCell ref="H6:I6"/>
    <mergeCell ref="K6:L6"/>
    <mergeCell ref="M6:N6"/>
    <mergeCell ref="O6:P6"/>
    <mergeCell ref="Q6:R6"/>
    <mergeCell ref="S6:T6"/>
    <mergeCell ref="B7:C7"/>
    <mergeCell ref="D7:E7"/>
    <mergeCell ref="F7:G7"/>
    <mergeCell ref="H7:I7"/>
    <mergeCell ref="K7:L7"/>
    <mergeCell ref="M7:N7"/>
    <mergeCell ref="O7:P7"/>
    <mergeCell ref="Q7:R7"/>
    <mergeCell ref="S7:T7"/>
    <mergeCell ref="B8:C8"/>
    <mergeCell ref="D8:E8"/>
    <mergeCell ref="F8:G8"/>
    <mergeCell ref="H8:I8"/>
    <mergeCell ref="K8:L8"/>
    <mergeCell ref="M8:N8"/>
    <mergeCell ref="O8:P8"/>
    <mergeCell ref="Q8:R8"/>
    <mergeCell ref="S8:T8"/>
    <mergeCell ref="A9:U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J17"/>
  <sheetViews>
    <sheetView tabSelected="1" zoomScaleSheetLayoutView="100" workbookViewId="0" topLeftCell="A1">
      <selection activeCell="G14" sqref="G14"/>
    </sheetView>
  </sheetViews>
  <sheetFormatPr defaultColWidth="9.00390625" defaultRowHeight="14.25"/>
  <cols>
    <col min="1" max="9" width="11.375" style="0" customWidth="1"/>
    <col min="10" max="10" width="19.375" style="0" customWidth="1"/>
  </cols>
  <sheetData>
    <row r="1" spans="1:10" ht="22.5" customHeight="1">
      <c r="A1" s="1" t="s">
        <v>236</v>
      </c>
      <c r="B1" s="1"/>
      <c r="C1" s="1"/>
      <c r="D1" s="1"/>
      <c r="E1" s="1"/>
      <c r="F1" s="1"/>
      <c r="G1" s="1"/>
      <c r="H1" s="1"/>
      <c r="I1" s="1"/>
      <c r="J1" s="1"/>
    </row>
    <row r="2" spans="1:10" ht="22.5" customHeight="1">
      <c r="A2" s="2"/>
      <c r="B2" s="2"/>
      <c r="C2" s="2"/>
      <c r="D2" s="2"/>
      <c r="E2" s="2"/>
      <c r="F2" s="2"/>
      <c r="G2" s="2"/>
      <c r="H2" s="2"/>
      <c r="I2" s="2"/>
      <c r="J2" s="2"/>
    </row>
    <row r="3" spans="1:10" ht="23.25">
      <c r="A3" s="3"/>
      <c r="B3" s="3"/>
      <c r="C3" s="3"/>
      <c r="D3" s="3"/>
      <c r="E3" s="3"/>
      <c r="F3" s="3"/>
      <c r="G3" s="3"/>
      <c r="H3" s="3"/>
      <c r="I3" s="3"/>
      <c r="J3" s="24" t="s">
        <v>237</v>
      </c>
    </row>
    <row r="4" spans="1:10" ht="30" customHeight="1">
      <c r="A4" s="4" t="s">
        <v>2</v>
      </c>
      <c r="B4" s="4"/>
      <c r="C4" s="4"/>
      <c r="D4" s="4"/>
      <c r="E4" s="5"/>
      <c r="F4" s="5"/>
      <c r="G4" s="5"/>
      <c r="H4" s="5"/>
      <c r="I4" s="5"/>
      <c r="J4" s="24" t="s">
        <v>3</v>
      </c>
    </row>
    <row r="5" spans="1:10" ht="28.5" customHeight="1">
      <c r="A5" s="6" t="s">
        <v>6</v>
      </c>
      <c r="B5" s="6"/>
      <c r="C5" s="6"/>
      <c r="D5" s="6"/>
      <c r="E5" s="7" t="s">
        <v>238</v>
      </c>
      <c r="F5" s="7" t="s">
        <v>239</v>
      </c>
      <c r="G5" s="6" t="s">
        <v>240</v>
      </c>
      <c r="H5" s="6"/>
      <c r="I5" s="6"/>
      <c r="J5" s="7" t="s">
        <v>241</v>
      </c>
    </row>
    <row r="6" spans="1:10" ht="15.75" customHeight="1">
      <c r="A6" s="8" t="s">
        <v>57</v>
      </c>
      <c r="B6" s="9"/>
      <c r="C6" s="10"/>
      <c r="D6" s="7" t="s">
        <v>58</v>
      </c>
      <c r="E6" s="11"/>
      <c r="F6" s="11"/>
      <c r="G6" s="7" t="s">
        <v>232</v>
      </c>
      <c r="H6" s="7" t="s">
        <v>113</v>
      </c>
      <c r="I6" s="7" t="s">
        <v>114</v>
      </c>
      <c r="J6" s="11"/>
    </row>
    <row r="7" spans="1:10" ht="15.75" customHeight="1">
      <c r="A7" s="12"/>
      <c r="B7" s="13"/>
      <c r="C7" s="14"/>
      <c r="D7" s="11"/>
      <c r="E7" s="11"/>
      <c r="F7" s="11"/>
      <c r="G7" s="11"/>
      <c r="H7" s="11"/>
      <c r="I7" s="11"/>
      <c r="J7" s="11"/>
    </row>
    <row r="8" spans="1:10" ht="15.75" customHeight="1">
      <c r="A8" s="15"/>
      <c r="B8" s="16"/>
      <c r="C8" s="17"/>
      <c r="D8" s="18"/>
      <c r="E8" s="18"/>
      <c r="F8" s="18"/>
      <c r="G8" s="18"/>
      <c r="H8" s="18"/>
      <c r="I8" s="18"/>
      <c r="J8" s="18"/>
    </row>
    <row r="9" spans="1:10" ht="14.25">
      <c r="A9" s="19" t="s">
        <v>59</v>
      </c>
      <c r="B9" s="19" t="s">
        <v>60</v>
      </c>
      <c r="C9" s="6" t="s">
        <v>61</v>
      </c>
      <c r="D9" s="6" t="s">
        <v>10</v>
      </c>
      <c r="E9" s="6">
        <v>1</v>
      </c>
      <c r="F9" s="6">
        <v>2</v>
      </c>
      <c r="G9" s="6">
        <v>3</v>
      </c>
      <c r="H9" s="6">
        <v>4</v>
      </c>
      <c r="I9" s="6">
        <v>5</v>
      </c>
      <c r="J9" s="6">
        <v>6</v>
      </c>
    </row>
    <row r="10" spans="1:10" ht="14.25">
      <c r="A10" s="20"/>
      <c r="B10" s="20"/>
      <c r="C10" s="21"/>
      <c r="D10" s="6" t="s">
        <v>62</v>
      </c>
      <c r="E10" s="6"/>
      <c r="F10" s="22"/>
      <c r="G10" s="22"/>
      <c r="H10" s="22"/>
      <c r="I10" s="22"/>
      <c r="J10" s="22"/>
    </row>
    <row r="11" spans="1:10" ht="15.75" customHeight="1">
      <c r="A11" s="21"/>
      <c r="B11" s="21"/>
      <c r="C11" s="21"/>
      <c r="D11" s="21"/>
      <c r="E11" s="22"/>
      <c r="F11" s="22"/>
      <c r="G11" s="22"/>
      <c r="H11" s="22"/>
      <c r="I11" s="22"/>
      <c r="J11" s="22"/>
    </row>
    <row r="12" spans="1:10" ht="15.75" customHeight="1">
      <c r="A12" s="21"/>
      <c r="B12" s="21"/>
      <c r="C12" s="21"/>
      <c r="D12" s="21"/>
      <c r="E12" s="22"/>
      <c r="F12" s="22"/>
      <c r="G12" s="22"/>
      <c r="H12" s="22"/>
      <c r="I12" s="22"/>
      <c r="J12" s="22"/>
    </row>
    <row r="13" spans="1:10" ht="15.75" customHeight="1">
      <c r="A13" s="21"/>
      <c r="B13" s="21"/>
      <c r="C13" s="21"/>
      <c r="D13" s="21"/>
      <c r="E13" s="22"/>
      <c r="F13" s="22"/>
      <c r="G13" s="22"/>
      <c r="H13" s="22"/>
      <c r="I13" s="22"/>
      <c r="J13" s="22"/>
    </row>
    <row r="14" spans="1:10" ht="15.75" customHeight="1">
      <c r="A14" s="21"/>
      <c r="B14" s="21"/>
      <c r="C14" s="21"/>
      <c r="D14" s="21"/>
      <c r="E14" s="22"/>
      <c r="F14" s="22"/>
      <c r="G14" s="22"/>
      <c r="H14" s="22"/>
      <c r="I14" s="22"/>
      <c r="J14" s="22"/>
    </row>
    <row r="15" spans="1:10" ht="15.75" customHeight="1">
      <c r="A15" s="21"/>
      <c r="B15" s="21"/>
      <c r="C15" s="21"/>
      <c r="D15" s="21"/>
      <c r="E15" s="22"/>
      <c r="F15" s="22"/>
      <c r="G15" s="22"/>
      <c r="H15" s="22"/>
      <c r="I15" s="22"/>
      <c r="J15" s="22"/>
    </row>
    <row r="16" spans="1:10" ht="15.75" customHeight="1">
      <c r="A16" s="21"/>
      <c r="B16" s="21"/>
      <c r="C16" s="21"/>
      <c r="D16" s="21"/>
      <c r="E16" s="22"/>
      <c r="F16" s="22"/>
      <c r="G16" s="22"/>
      <c r="H16" s="22"/>
      <c r="I16" s="22"/>
      <c r="J16" s="22"/>
    </row>
    <row r="17" spans="1:10" ht="14.25">
      <c r="A17" s="23" t="s">
        <v>242</v>
      </c>
      <c r="B17" s="23"/>
      <c r="C17" s="23"/>
      <c r="D17" s="23"/>
      <c r="E17" s="23"/>
      <c r="F17" s="23"/>
      <c r="G17" s="23"/>
      <c r="H17" s="23"/>
      <c r="I17" s="23"/>
      <c r="J17" s="23"/>
    </row>
  </sheetData>
  <sheetProtection/>
  <mergeCells count="20">
    <mergeCell ref="A1:J1"/>
    <mergeCell ref="A2:J2"/>
    <mergeCell ref="A4:D4"/>
    <mergeCell ref="A5:D5"/>
    <mergeCell ref="G5:I5"/>
    <mergeCell ref="A11:C11"/>
    <mergeCell ref="A12:C12"/>
    <mergeCell ref="A13:C13"/>
    <mergeCell ref="A14:C14"/>
    <mergeCell ref="A15:C15"/>
    <mergeCell ref="A16:C16"/>
    <mergeCell ref="A17:J17"/>
    <mergeCell ref="D6:D8"/>
    <mergeCell ref="E5:E8"/>
    <mergeCell ref="F5:F8"/>
    <mergeCell ref="G6:G8"/>
    <mergeCell ref="H6:H8"/>
    <mergeCell ref="I6:I8"/>
    <mergeCell ref="J5:J8"/>
    <mergeCell ref="A6:C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Administrator</cp:lastModifiedBy>
  <dcterms:created xsi:type="dcterms:W3CDTF">2014-09-24T08:02:12Z</dcterms:created>
  <dcterms:modified xsi:type="dcterms:W3CDTF">2019-04-03T02:15:41Z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2052-11.1.0.8567</vt:lpwstr>
  </property>
</Properties>
</file>