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20" windowWidth="17520" windowHeight="12270"/>
  </bookViews>
  <sheets>
    <sheet name="收入支出决算总表" sheetId="1" r:id="rId1"/>
    <sheet name="收入决算表" sheetId="2" r:id="rId2"/>
    <sheet name="支出决算表" sheetId="3" r:id="rId3"/>
    <sheet name="财政拨款收入支出决算总表" sheetId="8" r:id="rId4"/>
    <sheet name="一般公共预算财政拨款支出决算表" sheetId="4" r:id="rId5"/>
    <sheet name="一般公共预算财政拨款基本支出决算表" sheetId="5" r:id="rId6"/>
    <sheet name="一般公共预算财政拨款“三公经费支出决算表”" sheetId="6" r:id="rId7"/>
    <sheet name="政府性基金预算财政拨款收入支出决算表" sheetId="7" r:id="rId8"/>
  </sheets>
  <calcPr calcId="144525"/>
</workbook>
</file>

<file path=xl/calcChain.xml><?xml version="1.0" encoding="utf-8"?>
<calcChain xmlns="http://schemas.openxmlformats.org/spreadsheetml/2006/main">
  <c r="G31" i="8" l="1"/>
  <c r="G35" i="8" l="1"/>
  <c r="F31" i="8"/>
  <c r="F35" i="8" s="1"/>
  <c r="C31" i="8"/>
  <c r="C35" i="8" s="1"/>
  <c r="K8" i="6" l="1"/>
  <c r="O8" i="6"/>
  <c r="A8" i="6"/>
  <c r="D8" i="6"/>
  <c r="G8" i="5"/>
  <c r="K36" i="5" s="1"/>
  <c r="C18" i="5"/>
  <c r="C8" i="5"/>
  <c r="C36" i="5" s="1"/>
  <c r="C37" i="5" s="1"/>
  <c r="F9" i="4"/>
  <c r="G9"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10" i="4"/>
  <c r="E9" i="4" s="1"/>
  <c r="G9" i="3"/>
  <c r="F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10" i="3"/>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10" i="2"/>
  <c r="E9" i="2" s="1"/>
  <c r="F9" i="2"/>
  <c r="F33" i="1"/>
  <c r="F30" i="1"/>
  <c r="C33" i="1"/>
  <c r="C30" i="1"/>
</calcChain>
</file>

<file path=xl/sharedStrings.xml><?xml version="1.0" encoding="utf-8"?>
<sst xmlns="http://schemas.openxmlformats.org/spreadsheetml/2006/main" count="470" uniqueCount="244">
  <si>
    <t>收入支出决算总表</t>
  </si>
  <si>
    <t>公开01表</t>
  </si>
  <si>
    <t>金额单位：元</t>
  </si>
  <si>
    <t>收入</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</si>
  <si>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</si>
  <si>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</si>
  <si>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</si>
  <si>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</si>
  <si>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</si>
  <si>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</si>
  <si>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</si>
  <si>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</si>
  <si>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</si>
  <si>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</si>
  <si>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</si>
  <si>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</si>
  <si>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</si>
  <si>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</si>
  <si>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</si>
  <si>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</si>
  <si>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</si>
  <si>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</si>
  <si>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</si>
  <si>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</si>
  <si>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</si>
  <si>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</si>
  <si>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</si>
  <si>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</si>
  <si>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</si>
  <si>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</si>
  <si>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</si>
  <si>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</si>
  <si>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</si>
  <si>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</si>
  <si>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</si>
  <si>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</si>
  <si>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</si>
  <si>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</si>
  <si>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</si>
  <si>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</si>
  <si>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</si>
  <si>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</si>
  <si>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</si>
  <si>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</si>
  <si>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</si>
  <si>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</si>
  <si>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</si>
  <si>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</si>
  <si>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</si>
  <si>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</si>
  <si>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</si>
  <si>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</si>
  <si>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</si>
  <si>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</si>
  <si>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</si>
  <si>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</si>
  <si>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</si>
  <si>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</si>
  <si>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</si>
  <si>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</si>
  <si>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</si>
  <si>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</si>
  <si>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　行政运行</t>
  </si>
  <si>
    <t>　一般行政管理事务</t>
  </si>
  <si>
    <t>　其他政府办公厅（室）及相关机构事务支出</t>
  </si>
  <si>
    <t>　其他一般公共服务支出</t>
  </si>
  <si>
    <t>其他国家安全支出</t>
  </si>
  <si>
    <t>其他公共安全支出</t>
  </si>
  <si>
    <t>群众文化</t>
  </si>
  <si>
    <t>基层政权和社区建设</t>
  </si>
  <si>
    <t>其他民政管理事务支出</t>
  </si>
  <si>
    <t>为归口管理的行政单位离退休</t>
  </si>
  <si>
    <t>机关事业单位基本养老保险缴费支出</t>
  </si>
  <si>
    <t>机关事业单位职业年金缴费支出</t>
  </si>
  <si>
    <t>义务兵优待</t>
  </si>
  <si>
    <t>中央自然灾害生活补助</t>
  </si>
  <si>
    <t>地方自然灾害生活补助</t>
  </si>
  <si>
    <t>农村特困人员救助供养支出</t>
  </si>
  <si>
    <t>其他社会保障和就业支出</t>
  </si>
  <si>
    <t>计划生育服务</t>
  </si>
  <si>
    <t>其他计划生育事务支出</t>
  </si>
  <si>
    <t>行政单位医疗</t>
  </si>
  <si>
    <t>公务员医疗补助</t>
  </si>
  <si>
    <t>其他自然生态保护支出</t>
  </si>
  <si>
    <t>其他城乡社区管理事务支出</t>
  </si>
  <si>
    <t>其他城乡社区公共设施支出</t>
  </si>
  <si>
    <t>城乡社区环境卫生</t>
  </si>
  <si>
    <t>其他城乡社区支出</t>
  </si>
  <si>
    <t>病虫害控制</t>
  </si>
  <si>
    <t>农业组织化与产业化经营</t>
  </si>
  <si>
    <t>农业资源保护修复与利用</t>
  </si>
  <si>
    <t>对高校毕业生到基层任职补助</t>
  </si>
  <si>
    <t>森林培育</t>
  </si>
  <si>
    <t>其他林业支出</t>
  </si>
  <si>
    <t>农田水利</t>
  </si>
  <si>
    <t>其他扶贫支出</t>
  </si>
  <si>
    <t>对村级一事一议的补助</t>
  </si>
  <si>
    <t>对村民委员会和村党支部的补助</t>
  </si>
  <si>
    <t>农村综合改革示范试点补助</t>
  </si>
  <si>
    <t>其他农村综合改革支出</t>
  </si>
  <si>
    <t>其他农林水支出</t>
  </si>
  <si>
    <t>农村危房改造</t>
  </si>
  <si>
    <t>住房公积金</t>
  </si>
  <si>
    <t>购房补贴</t>
  </si>
  <si>
    <t>其他粮油事务支出</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</si>
  <si>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</si>
  <si>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</si>
  <si>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</si>
  <si>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</si>
  <si>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</si>
  <si>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</si>
  <si>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</si>
  <si>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</si>
  <si>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</si>
  <si>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一般公共预算财政拨款支出决算表</t>
  </si>
  <si>
    <t>公开05表</t>
  </si>
  <si>
    <t>注：本表反映部门本年度一般公共预算财政拨款实际支出情况，数据取自财决07表</t>
  </si>
  <si>
    <t>一般公共预算财政拨款基本支出决算表</t>
  </si>
  <si>
    <t>公开06表</t>
  </si>
  <si>
    <t>金额单位：元元</t>
  </si>
  <si>
    <t>人员经费</t>
  </si>
  <si>
    <t>公用经费</t>
  </si>
  <si>
    <t>科目编码</t>
  </si>
  <si>
    <t>金额</t>
  </si>
  <si>
    <t>工资福利支出</t>
  </si>
  <si>
    <t>商品和服务支出</t>
  </si>
  <si>
    <t>其他资本性支出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</si>
  <si>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</si>
  <si>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</si>
  <si>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</si>
  <si>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</si>
  <si>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</si>
  <si>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</si>
  <si>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</si>
  <si>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</si>
  <si>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</si>
  <si>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其他社会保障缴费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</si>
  <si>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</si>
  <si>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</si>
  <si>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</si>
  <si>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</si>
  <si>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</si>
  <si>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</si>
  <si>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</si>
  <si>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</si>
  <si>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</si>
  <si>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</si>
  <si>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</si>
  <si>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</si>
  <si>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</si>
  <si>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</si>
  <si>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其他工资福利支出</t>
  </si>
  <si>
    <t xml:space="preserve">  物业管理费</t>
  </si>
  <si>
    <t xml:space="preserve">  安置补助</t>
  </si>
  <si>
    <t>对个人和家庭的补助</t>
  </si>
  <si>
    <t xml:space="preserve">  差旅费</t>
  </si>
  <si>
    <t xml:space="preserve">  地上附着物和青苗补偿</t>
  </si>
  <si>
    <t xml:space="preserve">  离休费</t>
  </si>
  <si>
    <t xml:space="preserve">  因公出国（境）费用</t>
  </si>
  <si>
    <t xml:space="preserve">  拆迁补偿</t>
  </si>
  <si>
    <t xml:space="preserve">  退休费</t>
  </si>
  <si>
    <t xml:space="preserve">  维修(护)费</t>
  </si>
  <si>
    <t xml:space="preserve">  公务用车购置</t>
  </si>
  <si>
    <t xml:space="preserve">  退职（役）费</t>
  </si>
  <si>
    <t xml:space="preserve">  租赁费</t>
  </si>
  <si>
    <t xml:space="preserve">  其他交通工具购置</t>
  </si>
  <si>
    <t xml:space="preserve">  抚恤金</t>
  </si>
  <si>
    <t xml:space="preserve">  会议费</t>
  </si>
  <si>
    <t xml:space="preserve">  产权参股</t>
  </si>
  <si>
    <t xml:space="preserve">  生活补助</t>
  </si>
  <si>
    <t xml:space="preserve">  培训费</t>
  </si>
  <si>
    <t xml:space="preserve">  其他资本性支出</t>
  </si>
  <si>
    <t xml:space="preserve">  救济费</t>
  </si>
  <si>
    <t xml:space="preserve">  公务接待费</t>
  </si>
  <si>
    <t>对企事业单位的补贴</t>
  </si>
  <si>
    <t xml:space="preserve">  医疗费</t>
  </si>
  <si>
    <t xml:space="preserve">  专用材料费</t>
  </si>
  <si>
    <t xml:space="preserve">  企业政策性补贴</t>
  </si>
  <si>
    <t xml:space="preserve">  助学金</t>
  </si>
  <si>
    <t xml:space="preserve">  被装购置费</t>
  </si>
  <si>
    <t xml:space="preserve">  事业单位补贴</t>
  </si>
  <si>
    <t xml:space="preserve">  奖励金</t>
  </si>
  <si>
    <t xml:space="preserve">  专用燃料费</t>
  </si>
  <si>
    <t xml:space="preserve">  财政贴息</t>
  </si>
  <si>
    <t xml:space="preserve">  生产补贴</t>
  </si>
  <si>
    <t xml:space="preserve">  劳务费</t>
  </si>
  <si>
    <t xml:space="preserve">  其他对企事业单位的补贴</t>
  </si>
  <si>
    <t xml:space="preserve">  住房公积金</t>
  </si>
  <si>
    <t xml:space="preserve">  委托业务费</t>
  </si>
  <si>
    <t>债务利息支出</t>
  </si>
  <si>
    <t xml:space="preserve">  提租补贴</t>
  </si>
  <si>
    <t xml:space="preserve">  工会经费</t>
  </si>
  <si>
    <t xml:space="preserve">  国内债务付息</t>
  </si>
  <si>
    <t xml:space="preserve">  购房补贴</t>
  </si>
  <si>
    <t xml:space="preserve">  福利费</t>
  </si>
  <si>
    <t xml:space="preserve">  国外债务付息</t>
  </si>
  <si>
    <t xml:space="preserve">  采暖补贴</t>
  </si>
  <si>
    <t xml:space="preserve">  公务用车运行维护费</t>
  </si>
  <si>
    <t>其他支出</t>
  </si>
  <si>
    <t xml:space="preserve">  物业服务补贴</t>
  </si>
  <si>
    <t xml:space="preserve">  其他交通费用</t>
  </si>
  <si>
    <t xml:space="preserve">  赠与</t>
  </si>
  <si>
    <t xml:space="preserve">  其他对个人和家庭的补助支出</t>
  </si>
  <si>
    <t xml:space="preserve">  税金及附加费用</t>
  </si>
  <si>
    <t xml:space="preserve">  其他商品和服务支出</t>
  </si>
  <si>
    <t xml:space="preserve">            人员经费合计</t>
  </si>
  <si>
    <t xml:space="preserve">                         公用经费合计</t>
  </si>
  <si>
    <t>合       计</t>
  </si>
  <si>
    <t>注：本表反映部门本年度一般公共预算财政拨款基本支出情况，按经济分类填列到款级科目，数据取自财决08-1表</t>
  </si>
  <si>
    <t>一般公共预算财政拨款“三公”经费支出决算表</t>
  </si>
  <si>
    <t>公开07表</t>
  </si>
  <si>
    <t>2017年度预算数</t>
  </si>
  <si>
    <t>2017年度决算数</t>
  </si>
  <si>
    <t>应公出国（境）费</t>
  </si>
  <si>
    <t>公务用车购置及运行费</t>
  </si>
  <si>
    <t>公务接待费</t>
  </si>
  <si>
    <t>小计</t>
  </si>
  <si>
    <t>公务用车购置费</t>
  </si>
  <si>
    <t>公务用车运行费</t>
  </si>
  <si>
    <t>注：2017年度预算数为“三公”经费年初预算数，决算数是包括当年财政拨款预算和以前年度结转结余资金安排的实际支出，数据取自CS05表。</t>
  </si>
  <si>
    <t>政府性基金预算财政拨款收入支出决算表</t>
  </si>
  <si>
    <t xml:space="preserve">        公开08表</t>
  </si>
  <si>
    <t>年初结转和结余</t>
  </si>
  <si>
    <t>本年收入</t>
  </si>
  <si>
    <t>本年支出</t>
  </si>
  <si>
    <t>年末结转和结余</t>
  </si>
  <si>
    <t>公开部门：盐池县冯记沟乡人民政府</t>
    <phoneticPr fontId="6" type="noConversion"/>
  </si>
  <si>
    <t>公开部门：盐池县冯记沟乡人民政府</t>
    <phoneticPr fontId="6" type="noConversion"/>
  </si>
  <si>
    <t>注：本表反映部门本年度政府性基金预算财政拨款收入支出及结转结余情况,数据取自财决09表，本表为空表。</t>
    <phoneticPr fontId="6" type="noConversion"/>
  </si>
  <si>
    <t>财政拨款收入支出决算总表</t>
  </si>
  <si>
    <r>
      <t>公开</t>
    </r>
    <r>
      <rPr>
        <sz val="12"/>
        <color indexed="8"/>
        <rFont val="Arial"/>
        <family val="2"/>
      </rPr>
      <t>04</t>
    </r>
    <r>
      <rPr>
        <sz val="12"/>
        <color indexed="8"/>
        <rFont val="宋体"/>
        <family val="3"/>
        <charset val="134"/>
      </rPr>
      <t>表</t>
    </r>
  </si>
  <si>
    <t>收     入</t>
  </si>
  <si>
    <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</si>
  <si>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</si>
  <si>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</si>
  <si>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</si>
  <si>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</si>
  <si>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</si>
  <si>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</si>
  <si>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</si>
  <si>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</si>
  <si>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</si>
  <si>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</si>
  <si>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公开部门：盐池县冯记沟乡人民政府</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</si>
</sst>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0.00\)"/>
    <numFmt numFmtId="177" formatCode="0.00_ "/>
    <numFmt numFmtId="178" formatCode="0.00_);[Red]\(0.00\)"/>
  </numFmts>
  <fonts count="23">
    <font>
      <sz val="11"/>
      <color theme="1"/>
      <name val="宋体"/>
      <family val="2"/>
      <charset val="134"/>
      <scheme val="minor"/>
    </font>
    <font>
      <sz val="10.5"/>
      <color theme="1"/>
      <name val="Calibri"/>
      <family val="2"/>
    </font>
    <font>
      <b/>
      <sz val="18"/>
      <color rgb="FF000000"/>
      <name val="宋体"/>
      <family val="3"/>
      <charset val="134"/>
    </font>
    <font>
      <sz val="10"/>
      <color rgb="FF000000"/>
      <name val="Arial"/>
      <family val="2"/>
    </font>
    <font>
      <sz val="12"/>
      <color rgb="FF000000"/>
      <name val="宋体"/>
      <family val="3"/>
      <charset val="134"/>
    </font>
    <font>
      <sz val="9"/>
      <color rgb="FF000000"/>
      <name val="宋体"/>
      <family val="3"/>
      <charset val="134"/>
    </font>
    <font>
      <sz val="9"/>
      <name val="宋体"/>
      <family val="2"/>
      <charset val="134"/>
      <scheme val="minor"/>
    </font>
    <font>
      <sz val="11"/>
      <color rgb="FF000000"/>
      <name val="宋体"/>
      <family val="3"/>
      <charset val="134"/>
    </font>
    <font>
      <sz val="12"/>
      <color theme="1"/>
      <name val="宋体"/>
      <family val="3"/>
      <charset val="134"/>
    </font>
    <font>
      <sz val="12"/>
      <color rgb="FF000000"/>
      <name val="Arial"/>
      <family val="2"/>
    </font>
    <font>
      <sz val="10"/>
      <color rgb="FF000000"/>
      <name val="宋体"/>
      <family val="3"/>
      <charset val="134"/>
    </font>
    <font>
      <sz val="18"/>
      <color rgb="FF000000"/>
      <name val="Arial"/>
      <family val="2"/>
    </font>
    <font>
      <b/>
      <sz val="11"/>
      <color rgb="FF000000"/>
      <name val="宋体"/>
      <family val="3"/>
      <charset val="134"/>
    </font>
    <font>
      <sz val="11"/>
      <color rgb="FF000000"/>
      <name val="宋体"/>
      <family val="3"/>
      <charset val="134"/>
      <scheme val="major"/>
    </font>
    <font>
      <sz val="11"/>
      <color theme="1"/>
      <name val="宋体"/>
      <family val="3"/>
      <charset val="134"/>
      <scheme val="major"/>
    </font>
    <font>
      <sz val="20"/>
      <color indexed="8"/>
      <name val="方正小标宋_GBK"/>
      <family val="4"/>
      <charset val="134"/>
    </font>
    <font>
      <sz val="12"/>
      <color indexed="8"/>
      <name val="宋体"/>
      <family val="3"/>
      <charset val="134"/>
    </font>
    <font>
      <sz val="12"/>
      <color indexed="8"/>
      <name val="Arial"/>
      <family val="2"/>
    </font>
    <font>
      <sz val="9"/>
      <name val="宋体"/>
      <family val="3"/>
      <charset val="134"/>
    </font>
    <font>
      <sz val="11"/>
      <color indexed="8"/>
      <name val="宋体"/>
      <family val="3"/>
      <charset val="134"/>
    </font>
    <font>
      <sz val="11"/>
      <color indexed="8"/>
      <name val="Arial"/>
      <family val="2"/>
    </font>
    <font>
      <b/>
      <sz val="11"/>
      <color indexed="8"/>
      <name val="宋体"/>
      <family val="3"/>
      <charset val="134"/>
    </font>
    <font>
      <sz val="11"/>
      <color indexed="8"/>
      <name val="宋体"/>
      <family val="2"/>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bottom style="thin">
        <color indexed="8"/>
      </bottom>
      <diagonal/>
    </border>
  </borders>
  <cellStyleXfs count="1">
    <xf numFmtId="0" fontId="0" fillId="0" borderId="0">
      <alignment vertical="center"/>
    </xf>
  </cellStyleXfs>
  <cellXfs count="96">
    <xf numFmtId="0" fontId="0" fillId="0" borderId="0" xfId="0">
      <alignment vertical="center"/>
    </xf>
    <xf numFmtId="0" fontId="3" fillId="0" borderId="0" xfId="0" applyFont="1" applyBorder="1" applyAlignment="1">
      <alignment horizontal="left" wrapText="1"/>
    </xf>
    <xf numFmtId="0" fontId="4" fillId="0" borderId="0" xfId="0" applyFont="1" applyBorder="1" applyAlignment="1">
      <alignment horizontal="right" wrapText="1"/>
    </xf>
    <xf numFmtId="0" fontId="4" fillId="0" borderId="0" xfId="0" applyFont="1" applyBorder="1" applyAlignment="1">
      <alignment horizontal="left" wrapText="1"/>
    </xf>
    <xf numFmtId="0" fontId="5" fillId="0" borderId="0" xfId="0" applyFont="1" applyBorder="1" applyAlignment="1">
      <alignment horizontal="left" vertical="center"/>
    </xf>
    <xf numFmtId="0" fontId="0" fillId="0" borderId="0" xfId="0" applyBorder="1">
      <alignment vertical="center"/>
    </xf>
    <xf numFmtId="0" fontId="1" fillId="0" borderId="0" xfId="0" applyFont="1" applyBorder="1" applyAlignment="1">
      <alignment vertical="center" wrapText="1"/>
    </xf>
    <xf numFmtId="0" fontId="4" fillId="0" borderId="0" xfId="0" applyFont="1" applyBorder="1" applyAlignment="1">
      <alignment horizont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0" fontId="7" fillId="0" borderId="1" xfId="0" applyFont="1" applyBorder="1" applyAlignment="1">
      <alignment horizontal="left" vertical="center" wrapText="1"/>
    </xf>
    <xf numFmtId="0" fontId="1" fillId="0" borderId="0" xfId="0" applyFont="1" applyBorder="1" applyAlignment="1">
      <alignment horizontal="justify" vertical="center" wrapText="1"/>
    </xf>
    <xf numFmtId="0" fontId="11" fillId="0" borderId="0" xfId="0" applyFont="1" applyBorder="1" applyAlignment="1">
      <alignment horizont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7" fillId="0" borderId="1" xfId="0" applyFont="1" applyBorder="1" applyAlignment="1">
      <alignment horizontal="center" vertical="center" wrapText="1"/>
    </xf>
    <xf numFmtId="176" fontId="3" fillId="0" borderId="0" xfId="0" applyNumberFormat="1" applyFont="1" applyBorder="1" applyAlignment="1">
      <alignment horizontal="left" wrapText="1"/>
    </xf>
    <xf numFmtId="176" fontId="7" fillId="0" borderId="1" xfId="0" applyNumberFormat="1" applyFont="1" applyBorder="1" applyAlignment="1">
      <alignment horizontal="center" vertical="center" wrapText="1"/>
    </xf>
    <xf numFmtId="176" fontId="7" fillId="0" borderId="1" xfId="0" applyNumberFormat="1" applyFont="1" applyBorder="1" applyAlignment="1">
      <alignment horizontal="right" vertical="center" wrapText="1"/>
    </xf>
    <xf numFmtId="176" fontId="12" fillId="0" borderId="1" xfId="0" applyNumberFormat="1" applyFont="1" applyBorder="1" applyAlignment="1">
      <alignment horizontal="right" vertical="center" wrapText="1"/>
    </xf>
    <xf numFmtId="176" fontId="0" fillId="0" borderId="0" xfId="0" applyNumberFormat="1" applyBorder="1">
      <alignment vertical="center"/>
    </xf>
    <xf numFmtId="177" fontId="4" fillId="0" borderId="0" xfId="0" applyNumberFormat="1" applyFont="1" applyBorder="1" applyAlignment="1">
      <alignment horizontal="right" wrapText="1"/>
    </xf>
    <xf numFmtId="177" fontId="7" fillId="0" borderId="1" xfId="0" applyNumberFormat="1" applyFont="1" applyBorder="1" applyAlignment="1">
      <alignment horizontal="center" vertical="center" wrapText="1"/>
    </xf>
    <xf numFmtId="177" fontId="7" fillId="0" borderId="1" xfId="0" applyNumberFormat="1" applyFont="1" applyBorder="1" applyAlignment="1">
      <alignment vertical="center" wrapText="1"/>
    </xf>
    <xf numFmtId="177" fontId="12" fillId="0" borderId="1" xfId="0" applyNumberFormat="1" applyFont="1" applyBorder="1" applyAlignment="1">
      <alignment vertical="center" wrapText="1"/>
    </xf>
    <xf numFmtId="177" fontId="0" fillId="0" borderId="0" xfId="0" applyNumberFormat="1" applyBorder="1">
      <alignment vertical="center"/>
    </xf>
    <xf numFmtId="177" fontId="3" fillId="0" borderId="0" xfId="0" applyNumberFormat="1" applyFont="1" applyBorder="1" applyAlignment="1">
      <alignment horizontal="left" wrapText="1"/>
    </xf>
    <xf numFmtId="177" fontId="7" fillId="0" borderId="1" xfId="0" applyNumberFormat="1" applyFont="1" applyBorder="1" applyAlignment="1">
      <alignment horizontal="right" vertical="center" wrapText="1"/>
    </xf>
    <xf numFmtId="177" fontId="0" fillId="0" borderId="0" xfId="0" applyNumberFormat="1">
      <alignment vertical="center"/>
    </xf>
    <xf numFmtId="177" fontId="4" fillId="0" borderId="0" xfId="0" applyNumberFormat="1" applyFont="1" applyBorder="1" applyAlignment="1">
      <alignment horizontal="center" wrapText="1"/>
    </xf>
    <xf numFmtId="177" fontId="13" fillId="0" borderId="1" xfId="0" applyNumberFormat="1" applyFont="1" applyBorder="1" applyAlignment="1">
      <alignment horizontal="right" vertical="center" wrapText="1"/>
    </xf>
    <xf numFmtId="176" fontId="7" fillId="0" borderId="1" xfId="0" applyNumberFormat="1" applyFont="1" applyBorder="1" applyAlignment="1">
      <alignment horizontal="left" vertical="center" wrapText="1"/>
    </xf>
    <xf numFmtId="176" fontId="7" fillId="0" borderId="1" xfId="0" applyNumberFormat="1" applyFont="1" applyBorder="1" applyAlignment="1">
      <alignment horizontal="left" wrapText="1"/>
    </xf>
    <xf numFmtId="0" fontId="0" fillId="0" borderId="0" xfId="0" applyFill="1" applyAlignment="1" applyProtection="1"/>
    <xf numFmtId="0" fontId="16" fillId="0" borderId="0" xfId="0" applyFont="1" applyFill="1" applyAlignment="1" applyProtection="1">
      <alignment horizontal="right"/>
    </xf>
    <xf numFmtId="0" fontId="16" fillId="0" borderId="0" xfId="0" applyFont="1" applyFill="1" applyAlignment="1" applyProtection="1"/>
    <xf numFmtId="0" fontId="16" fillId="0" borderId="0" xfId="0" applyFont="1" applyFill="1" applyAlignment="1" applyProtection="1">
      <alignment horizontal="center"/>
    </xf>
    <xf numFmtId="0" fontId="19" fillId="0" borderId="1"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xf>
    <xf numFmtId="177" fontId="19" fillId="0" borderId="1" xfId="0" applyNumberFormat="1" applyFont="1" applyFill="1" applyBorder="1" applyAlignment="1" applyProtection="1">
      <alignment horizontal="right" vertical="center" shrinkToFit="1"/>
    </xf>
    <xf numFmtId="0" fontId="19" fillId="0" borderId="1" xfId="0" applyFont="1" applyFill="1" applyBorder="1" applyAlignment="1" applyProtection="1">
      <alignment horizontal="left" vertical="center" shrinkToFit="1"/>
    </xf>
    <xf numFmtId="0" fontId="19" fillId="0" borderId="3" xfId="0" applyFont="1" applyFill="1" applyBorder="1" applyAlignment="1" applyProtection="1">
      <alignment horizontal="center" vertical="center"/>
    </xf>
    <xf numFmtId="0" fontId="19" fillId="0" borderId="6" xfId="0" applyFont="1" applyBorder="1" applyAlignment="1">
      <alignment horizontal="right"/>
    </xf>
    <xf numFmtId="0" fontId="19" fillId="0" borderId="5" xfId="0" applyFont="1" applyFill="1" applyBorder="1" applyAlignment="1" applyProtection="1">
      <alignment horizontal="right" vertical="center" shrinkToFit="1"/>
    </xf>
    <xf numFmtId="0" fontId="19" fillId="0" borderId="1" xfId="0" applyFont="1" applyFill="1" applyBorder="1" applyAlignment="1" applyProtection="1">
      <alignment horizontal="right" vertical="center" shrinkToFit="1"/>
    </xf>
    <xf numFmtId="0" fontId="19" fillId="0" borderId="7" xfId="0" applyFont="1" applyFill="1" applyBorder="1" applyAlignment="1" applyProtection="1">
      <alignment horizontal="right" vertical="center" shrinkToFit="1"/>
    </xf>
    <xf numFmtId="4" fontId="19" fillId="0" borderId="7" xfId="0" applyNumberFormat="1" applyFont="1" applyFill="1" applyBorder="1" applyAlignment="1" applyProtection="1">
      <alignment horizontal="right" vertical="center" shrinkToFit="1"/>
    </xf>
    <xf numFmtId="0" fontId="19" fillId="0" borderId="7" xfId="0" applyFont="1" applyBorder="1" applyAlignment="1">
      <alignment horizontal="right"/>
    </xf>
    <xf numFmtId="0" fontId="20" fillId="0" borderId="7" xfId="0" applyFont="1" applyFill="1" applyBorder="1" applyAlignment="1" applyProtection="1">
      <alignment horizontal="right"/>
    </xf>
    <xf numFmtId="0" fontId="21" fillId="0" borderId="1" xfId="0" applyFont="1" applyFill="1" applyBorder="1" applyAlignment="1" applyProtection="1">
      <alignment horizontal="center" vertical="center"/>
    </xf>
    <xf numFmtId="177" fontId="19" fillId="0" borderId="7" xfId="0" applyNumberFormat="1" applyFont="1" applyFill="1" applyBorder="1" applyAlignment="1" applyProtection="1">
      <alignment vertical="center" shrinkToFit="1"/>
    </xf>
    <xf numFmtId="0" fontId="19" fillId="0" borderId="8" xfId="0" applyFont="1" applyFill="1" applyBorder="1" applyAlignment="1" applyProtection="1">
      <alignment horizontal="right" vertical="center" shrinkToFit="1"/>
    </xf>
    <xf numFmtId="178" fontId="22" fillId="0" borderId="9" xfId="0" applyNumberFormat="1" applyFont="1" applyBorder="1" applyAlignment="1">
      <alignment horizontal="right" vertical="center" shrinkToFit="1"/>
    </xf>
    <xf numFmtId="178" fontId="19" fillId="0" borderId="1" xfId="0" applyNumberFormat="1" applyFont="1" applyFill="1" applyBorder="1" applyAlignment="1" applyProtection="1">
      <alignment horizontal="right" vertical="center" shrinkToFit="1"/>
    </xf>
    <xf numFmtId="178" fontId="19" fillId="0" borderId="7" xfId="0" applyNumberFormat="1" applyFont="1" applyFill="1" applyBorder="1" applyAlignment="1" applyProtection="1">
      <alignment vertical="center" shrinkToFit="1"/>
    </xf>
    <xf numFmtId="178" fontId="19" fillId="0" borderId="8" xfId="0" applyNumberFormat="1" applyFont="1" applyFill="1" applyBorder="1" applyAlignment="1" applyProtection="1">
      <alignment horizontal="right" vertical="center" shrinkToFit="1"/>
    </xf>
    <xf numFmtId="0" fontId="2" fillId="0" borderId="0" xfId="0" applyFont="1" applyBorder="1" applyAlignment="1">
      <alignment horizont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0" borderId="0" xfId="0" applyFont="1" applyBorder="1" applyAlignment="1">
      <alignment horizontal="left" wrapText="1"/>
    </xf>
    <xf numFmtId="177" fontId="7" fillId="0" borderId="1" xfId="0" applyNumberFormat="1" applyFont="1" applyBorder="1" applyAlignment="1">
      <alignment horizontal="center" vertical="center" wrapText="1"/>
    </xf>
    <xf numFmtId="0" fontId="7" fillId="0" borderId="0" xfId="0" applyFont="1" applyBorder="1" applyAlignment="1">
      <alignment horizontal="left" wrapText="1"/>
    </xf>
    <xf numFmtId="0" fontId="19" fillId="0" borderId="0" xfId="0" applyFont="1" applyFill="1" applyBorder="1" applyAlignment="1" applyProtection="1">
      <alignment horizontal="left" vertical="center"/>
    </xf>
    <xf numFmtId="0" fontId="15" fillId="0" borderId="0" xfId="0" applyFont="1" applyFill="1" applyAlignment="1" applyProtection="1">
      <alignment horizontal="center"/>
    </xf>
    <xf numFmtId="0" fontId="19" fillId="0" borderId="1"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justify" vertical="center" wrapText="1"/>
    </xf>
    <xf numFmtId="0" fontId="4" fillId="2" borderId="0" xfId="0" applyFont="1" applyFill="1" applyBorder="1" applyAlignment="1">
      <alignment horizontal="right" vertical="center" wrapText="1"/>
    </xf>
    <xf numFmtId="0" fontId="13" fillId="0" borderId="1" xfId="0" applyFont="1" applyBorder="1" applyAlignment="1">
      <alignment horizontal="center" vertical="center" wrapText="1"/>
    </xf>
    <xf numFmtId="177" fontId="13"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right" vertical="center" wrapText="1"/>
    </xf>
    <xf numFmtId="177" fontId="13" fillId="0" borderId="1" xfId="0" applyNumberFormat="1" applyFont="1" applyBorder="1" applyAlignment="1">
      <alignment horizontal="right" vertical="center" wrapText="1"/>
    </xf>
    <xf numFmtId="0" fontId="13" fillId="0" borderId="1" xfId="0" applyFont="1" applyBorder="1" applyAlignment="1">
      <alignment horizontal="left" vertical="center" wrapText="1"/>
    </xf>
    <xf numFmtId="0" fontId="7" fillId="0" borderId="2" xfId="0" applyFont="1" applyBorder="1" applyAlignment="1">
      <alignment horizontal="left" vertical="center"/>
    </xf>
    <xf numFmtId="0" fontId="13" fillId="0" borderId="1" xfId="0" applyFont="1" applyBorder="1" applyAlignment="1">
      <alignment horizontal="justify" vertical="center" wrapText="1"/>
    </xf>
    <xf numFmtId="0" fontId="13" fillId="0" borderId="1" xfId="0" applyFont="1" applyBorder="1" applyAlignment="1">
      <alignment horizontal="left"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3" fillId="0" borderId="0" xfId="0" applyFont="1" applyBorder="1" applyAlignment="1">
      <alignment horizontal="left" wrapText="1"/>
    </xf>
    <xf numFmtId="0" fontId="4" fillId="0" borderId="0" xfId="0" applyFont="1" applyBorder="1" applyAlignment="1">
      <alignment horizontal="right" wrapText="1"/>
    </xf>
    <xf numFmtId="176" fontId="7" fillId="0" borderId="1" xfId="0" applyNumberFormat="1" applyFont="1" applyBorder="1" applyAlignment="1">
      <alignment horizontal="left" wrapText="1"/>
    </xf>
    <xf numFmtId="176" fontId="7" fillId="0" borderId="4" xfId="0" applyNumberFormat="1" applyFont="1" applyBorder="1" applyAlignment="1">
      <alignment horizontal="center" wrapText="1"/>
    </xf>
    <xf numFmtId="176" fontId="7" fillId="0" borderId="5" xfId="0" applyNumberFormat="1" applyFont="1" applyBorder="1" applyAlignment="1">
      <alignment horizontal="center" wrapText="1"/>
    </xf>
    <xf numFmtId="176" fontId="7" fillId="0" borderId="3" xfId="0" applyNumberFormat="1" applyFont="1" applyBorder="1" applyAlignment="1">
      <alignment horizontal="left" wrapText="1"/>
    </xf>
    <xf numFmtId="176" fontId="7" fillId="0" borderId="4" xfId="0" applyNumberFormat="1" applyFont="1" applyBorder="1" applyAlignment="1">
      <alignment horizontal="left" wrapText="1"/>
    </xf>
    <xf numFmtId="176" fontId="7"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0" fontId="7" fillId="0" borderId="0"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workbookViewId="0">
      <selection activeCell="C7" sqref="C7"/>
    </sheetView>
  </sheetViews>
  <sheetFormatPr defaultRowHeight="13.5"/>
  <cols>
    <col min="1" max="1" width="34.625" style="5" customWidth="1"/>
    <col min="2" max="2" width="7.5" style="5" customWidth="1"/>
    <col min="3" max="3" width="14.375" style="21" customWidth="1"/>
    <col min="4" max="4" width="25.5" style="5" customWidth="1"/>
    <col min="5" max="5" width="9" style="5" customWidth="1"/>
    <col min="6" max="6" width="14.375" style="26" customWidth="1"/>
  </cols>
  <sheetData>
    <row r="1" spans="1:6" ht="22.5" customHeight="1">
      <c r="A1" s="58" t="s">
        <v>0</v>
      </c>
      <c r="B1" s="58"/>
      <c r="C1" s="58"/>
      <c r="D1" s="58"/>
      <c r="E1" s="58"/>
      <c r="F1" s="58"/>
    </row>
    <row r="2" spans="1:6" ht="15">
      <c r="A2" s="1"/>
      <c r="B2" s="1"/>
      <c r="C2" s="17"/>
      <c r="D2" s="1"/>
      <c r="E2" s="1"/>
      <c r="F2" s="22" t="s">
        <v>1</v>
      </c>
    </row>
    <row r="3" spans="1:6" ht="15">
      <c r="A3" s="3" t="s">
        <v>226</v>
      </c>
      <c r="B3" s="1"/>
      <c r="C3" s="17"/>
      <c r="D3" s="1"/>
      <c r="E3" s="1"/>
      <c r="F3" s="22" t="s">
        <v>2</v>
      </c>
    </row>
    <row r="4" spans="1:6" ht="18" customHeight="1">
      <c r="A4" s="59" t="s">
        <v>3</v>
      </c>
      <c r="B4" s="59"/>
      <c r="C4" s="59"/>
      <c r="D4" s="59" t="s">
        <v>4</v>
      </c>
      <c r="E4" s="59"/>
      <c r="F4" s="59"/>
    </row>
    <row r="5" spans="1:6" ht="18" customHeight="1">
      <c r="A5" s="8" t="s">
        <v>5</v>
      </c>
      <c r="B5" s="8" t="s">
        <v>6</v>
      </c>
      <c r="C5" s="18" t="s">
        <v>7</v>
      </c>
      <c r="D5" s="8" t="s">
        <v>8</v>
      </c>
      <c r="E5" s="8" t="s">
        <v>6</v>
      </c>
      <c r="F5" s="23" t="s">
        <v>7</v>
      </c>
    </row>
    <row r="6" spans="1:6" ht="18" customHeight="1">
      <c r="A6" s="8" t="s">
        <v>9</v>
      </c>
      <c r="B6" s="8"/>
      <c r="C6" s="16">
        <v>1</v>
      </c>
      <c r="D6" s="8" t="s">
        <v>9</v>
      </c>
      <c r="E6" s="8"/>
      <c r="F6" s="16">
        <v>2</v>
      </c>
    </row>
    <row r="7" spans="1:6" ht="18" customHeight="1">
      <c r="A7" s="10" t="s">
        <v>10</v>
      </c>
      <c r="B7" s="8">
        <v>1</v>
      </c>
      <c r="C7" s="19">
        <v>42217505.3838</v>
      </c>
      <c r="D7" s="10" t="s">
        <v>11</v>
      </c>
      <c r="E7" s="8">
        <v>28</v>
      </c>
      <c r="F7" s="24">
        <v>7750349.2000000002</v>
      </c>
    </row>
    <row r="8" spans="1:6" ht="18" customHeight="1">
      <c r="A8" s="10" t="s">
        <v>12</v>
      </c>
      <c r="B8" s="8">
        <v>2</v>
      </c>
      <c r="C8" s="19"/>
      <c r="D8" s="10" t="s">
        <v>13</v>
      </c>
      <c r="E8" s="8">
        <v>29</v>
      </c>
      <c r="F8" s="24"/>
    </row>
    <row r="9" spans="1:6" ht="18" customHeight="1">
      <c r="A9" s="10" t="s">
        <v>14</v>
      </c>
      <c r="B9" s="8">
        <v>3</v>
      </c>
      <c r="C9" s="19"/>
      <c r="D9" s="10" t="s">
        <v>15</v>
      </c>
      <c r="E9" s="8">
        <v>30</v>
      </c>
      <c r="F9" s="24"/>
    </row>
    <row r="10" spans="1:6" ht="18" customHeight="1">
      <c r="A10" s="10" t="s">
        <v>16</v>
      </c>
      <c r="B10" s="8">
        <v>4</v>
      </c>
      <c r="C10" s="19"/>
      <c r="D10" s="10" t="s">
        <v>17</v>
      </c>
      <c r="E10" s="8">
        <v>31</v>
      </c>
      <c r="F10" s="24">
        <v>50300</v>
      </c>
    </row>
    <row r="11" spans="1:6" ht="18" customHeight="1">
      <c r="A11" s="10" t="s">
        <v>18</v>
      </c>
      <c r="B11" s="8">
        <v>5</v>
      </c>
      <c r="C11" s="19"/>
      <c r="D11" s="10" t="s">
        <v>19</v>
      </c>
      <c r="E11" s="8">
        <v>32</v>
      </c>
      <c r="F11" s="24"/>
    </row>
    <row r="12" spans="1:6" ht="18" customHeight="1">
      <c r="A12" s="10" t="s">
        <v>20</v>
      </c>
      <c r="B12" s="8">
        <v>6</v>
      </c>
      <c r="C12" s="19"/>
      <c r="D12" s="10" t="s">
        <v>21</v>
      </c>
      <c r="E12" s="8">
        <v>33</v>
      </c>
      <c r="F12" s="24"/>
    </row>
    <row r="13" spans="1:6" ht="18" customHeight="1">
      <c r="A13" s="10" t="s">
        <v>22</v>
      </c>
      <c r="B13" s="8">
        <v>7</v>
      </c>
      <c r="C13" s="19">
        <v>1000000</v>
      </c>
      <c r="D13" s="10" t="s">
        <v>23</v>
      </c>
      <c r="E13" s="8">
        <v>34</v>
      </c>
      <c r="F13" s="24">
        <v>85053</v>
      </c>
    </row>
    <row r="14" spans="1:6" ht="18" customHeight="1">
      <c r="A14" s="10"/>
      <c r="B14" s="8">
        <v>8</v>
      </c>
      <c r="C14" s="19"/>
      <c r="D14" s="10" t="s">
        <v>24</v>
      </c>
      <c r="E14" s="8">
        <v>35</v>
      </c>
      <c r="F14" s="24">
        <v>2002364.24</v>
      </c>
    </row>
    <row r="15" spans="1:6" ht="18" customHeight="1">
      <c r="A15" s="10"/>
      <c r="B15" s="8">
        <v>9</v>
      </c>
      <c r="C15" s="19"/>
      <c r="D15" s="10" t="s">
        <v>25</v>
      </c>
      <c r="E15" s="8">
        <v>36</v>
      </c>
      <c r="F15" s="24">
        <v>535217.41</v>
      </c>
    </row>
    <row r="16" spans="1:6" ht="18" customHeight="1">
      <c r="A16" s="10"/>
      <c r="B16" s="8">
        <v>10</v>
      </c>
      <c r="C16" s="19"/>
      <c r="D16" s="10" t="s">
        <v>26</v>
      </c>
      <c r="E16" s="8">
        <v>37</v>
      </c>
      <c r="F16" s="24">
        <v>1293161.03</v>
      </c>
    </row>
    <row r="17" spans="1:6" ht="18" customHeight="1">
      <c r="A17" s="10"/>
      <c r="B17" s="8">
        <v>11</v>
      </c>
      <c r="C17" s="19"/>
      <c r="D17" s="10" t="s">
        <v>27</v>
      </c>
      <c r="E17" s="8">
        <v>38</v>
      </c>
      <c r="F17" s="24">
        <v>8793487</v>
      </c>
    </row>
    <row r="18" spans="1:6" ht="18" customHeight="1">
      <c r="A18" s="10"/>
      <c r="B18" s="8">
        <v>12</v>
      </c>
      <c r="C18" s="19"/>
      <c r="D18" s="10" t="s">
        <v>28</v>
      </c>
      <c r="E18" s="8">
        <v>39</v>
      </c>
      <c r="F18" s="24">
        <v>10305101.6</v>
      </c>
    </row>
    <row r="19" spans="1:6" ht="18" customHeight="1">
      <c r="A19" s="10"/>
      <c r="B19" s="8">
        <v>13</v>
      </c>
      <c r="C19" s="19"/>
      <c r="D19" s="10" t="s">
        <v>29</v>
      </c>
      <c r="E19" s="8">
        <v>40</v>
      </c>
      <c r="F19" s="24"/>
    </row>
    <row r="20" spans="1:6" ht="18" customHeight="1">
      <c r="A20" s="10"/>
      <c r="B20" s="8">
        <v>14</v>
      </c>
      <c r="C20" s="19"/>
      <c r="D20" s="10" t="s">
        <v>30</v>
      </c>
      <c r="E20" s="8">
        <v>41</v>
      </c>
      <c r="F20" s="24"/>
    </row>
    <row r="21" spans="1:6" ht="18" customHeight="1">
      <c r="A21" s="10"/>
      <c r="B21" s="8">
        <v>15</v>
      </c>
      <c r="C21" s="19"/>
      <c r="D21" s="10" t="s">
        <v>31</v>
      </c>
      <c r="E21" s="8">
        <v>42</v>
      </c>
      <c r="F21" s="24"/>
    </row>
    <row r="22" spans="1:6" ht="18" customHeight="1">
      <c r="A22" s="10"/>
      <c r="B22" s="8">
        <v>16</v>
      </c>
      <c r="C22" s="19"/>
      <c r="D22" s="10" t="s">
        <v>32</v>
      </c>
      <c r="E22" s="8">
        <v>43</v>
      </c>
      <c r="F22" s="24"/>
    </row>
    <row r="23" spans="1:6" ht="18" customHeight="1">
      <c r="A23" s="10"/>
      <c r="B23" s="8">
        <v>17</v>
      </c>
      <c r="C23" s="19"/>
      <c r="D23" s="10" t="s">
        <v>33</v>
      </c>
      <c r="E23" s="8">
        <v>44</v>
      </c>
      <c r="F23" s="24"/>
    </row>
    <row r="24" spans="1:6" ht="18" customHeight="1">
      <c r="A24" s="10"/>
      <c r="B24" s="8">
        <v>18</v>
      </c>
      <c r="C24" s="19"/>
      <c r="D24" s="10" t="s">
        <v>34</v>
      </c>
      <c r="E24" s="8">
        <v>45</v>
      </c>
      <c r="F24" s="24"/>
    </row>
    <row r="25" spans="1:6" ht="18" customHeight="1">
      <c r="A25" s="10"/>
      <c r="B25" s="8">
        <v>19</v>
      </c>
      <c r="C25" s="19"/>
      <c r="D25" s="10" t="s">
        <v>35</v>
      </c>
      <c r="E25" s="8">
        <v>46</v>
      </c>
      <c r="F25" s="24">
        <v>8961477.8000000007</v>
      </c>
    </row>
    <row r="26" spans="1:6" ht="18" customHeight="1">
      <c r="A26" s="10"/>
      <c r="B26" s="8">
        <v>20</v>
      </c>
      <c r="C26" s="19"/>
      <c r="D26" s="10" t="s">
        <v>36</v>
      </c>
      <c r="E26" s="8">
        <v>47</v>
      </c>
      <c r="F26" s="24">
        <v>150000</v>
      </c>
    </row>
    <row r="27" spans="1:6" ht="18" customHeight="1">
      <c r="A27" s="10"/>
      <c r="B27" s="8">
        <v>21</v>
      </c>
      <c r="C27" s="19"/>
      <c r="D27" s="10" t="s">
        <v>37</v>
      </c>
      <c r="E27" s="8">
        <v>48</v>
      </c>
      <c r="F27" s="24"/>
    </row>
    <row r="28" spans="1:6" ht="18" customHeight="1">
      <c r="A28" s="10"/>
      <c r="B28" s="8">
        <v>22</v>
      </c>
      <c r="C28" s="19"/>
      <c r="D28" s="10" t="s">
        <v>38</v>
      </c>
      <c r="E28" s="8">
        <v>49</v>
      </c>
      <c r="F28" s="24"/>
    </row>
    <row r="29" spans="1:6" ht="18" customHeight="1">
      <c r="A29" s="10"/>
      <c r="B29" s="8">
        <v>23</v>
      </c>
      <c r="C29" s="19"/>
      <c r="D29" s="10" t="s">
        <v>39</v>
      </c>
      <c r="E29" s="8">
        <v>50</v>
      </c>
      <c r="F29" s="24"/>
    </row>
    <row r="30" spans="1:6" ht="18" customHeight="1">
      <c r="A30" s="13" t="s">
        <v>40</v>
      </c>
      <c r="B30" s="8">
        <v>24</v>
      </c>
      <c r="C30" s="20">
        <f>C7+C13</f>
        <v>43217505.3838</v>
      </c>
      <c r="D30" s="14" t="s">
        <v>41</v>
      </c>
      <c r="E30" s="8">
        <v>51</v>
      </c>
      <c r="F30" s="25">
        <f>SUM(F7:F29)</f>
        <v>39926511.280000001</v>
      </c>
    </row>
    <row r="31" spans="1:6" ht="18" customHeight="1">
      <c r="A31" s="10" t="s">
        <v>42</v>
      </c>
      <c r="B31" s="8">
        <v>25</v>
      </c>
      <c r="C31" s="19"/>
      <c r="D31" s="10" t="s">
        <v>43</v>
      </c>
      <c r="E31" s="8">
        <v>52</v>
      </c>
      <c r="F31" s="24"/>
    </row>
    <row r="32" spans="1:6" ht="18" customHeight="1">
      <c r="A32" s="10" t="s">
        <v>44</v>
      </c>
      <c r="B32" s="8">
        <v>26</v>
      </c>
      <c r="C32" s="19">
        <v>2479809.16</v>
      </c>
      <c r="D32" s="10" t="s">
        <v>45</v>
      </c>
      <c r="E32" s="8">
        <v>53</v>
      </c>
      <c r="F32" s="24">
        <v>5770803.2599999998</v>
      </c>
    </row>
    <row r="33" spans="1:6" ht="18" customHeight="1">
      <c r="A33" s="13" t="s">
        <v>46</v>
      </c>
      <c r="B33" s="8">
        <v>27</v>
      </c>
      <c r="C33" s="20">
        <f>C30+C32</f>
        <v>45697314.543799996</v>
      </c>
      <c r="D33" s="13" t="s">
        <v>46</v>
      </c>
      <c r="E33" s="8">
        <v>54</v>
      </c>
      <c r="F33" s="25">
        <f>F30+F32</f>
        <v>45697314.539999999</v>
      </c>
    </row>
    <row r="34" spans="1:6">
      <c r="A34" s="4" t="s">
        <v>47</v>
      </c>
    </row>
  </sheetData>
  <mergeCells count="3">
    <mergeCell ref="A1:F1"/>
    <mergeCell ref="A4:C4"/>
    <mergeCell ref="D4:F4"/>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election activeCell="F10" sqref="F10"/>
    </sheetView>
  </sheetViews>
  <sheetFormatPr defaultRowHeight="13.5"/>
  <cols>
    <col min="1" max="3" width="3.5" customWidth="1"/>
    <col min="4" max="4" width="39.25" customWidth="1"/>
    <col min="5" max="6" width="13.875" style="29" bestFit="1" customWidth="1"/>
    <col min="7" max="11" width="6.5" customWidth="1"/>
  </cols>
  <sheetData>
    <row r="1" spans="1:12" ht="22.5" customHeight="1">
      <c r="A1" s="58" t="s">
        <v>48</v>
      </c>
      <c r="B1" s="58"/>
      <c r="C1" s="58"/>
      <c r="D1" s="58"/>
      <c r="E1" s="58"/>
      <c r="F1" s="58"/>
      <c r="G1" s="58"/>
      <c r="H1" s="58"/>
      <c r="I1" s="58"/>
      <c r="J1" s="58"/>
      <c r="K1" s="58"/>
      <c r="L1" s="6"/>
    </row>
    <row r="2" spans="1:12" ht="29.25">
      <c r="A2" s="1"/>
      <c r="B2" s="1"/>
      <c r="C2" s="1"/>
      <c r="D2" s="1"/>
      <c r="E2" s="27"/>
      <c r="F2" s="27"/>
      <c r="G2" s="1"/>
      <c r="H2" s="1"/>
      <c r="I2" s="1"/>
      <c r="J2" s="1"/>
      <c r="K2" s="2" t="s">
        <v>49</v>
      </c>
      <c r="L2" s="6"/>
    </row>
    <row r="3" spans="1:12" ht="57.75">
      <c r="A3" s="61" t="s">
        <v>227</v>
      </c>
      <c r="B3" s="61"/>
      <c r="C3" s="61"/>
      <c r="D3" s="61"/>
      <c r="E3" s="27"/>
      <c r="F3" s="27"/>
      <c r="G3" s="7"/>
      <c r="H3" s="1"/>
      <c r="I3" s="1"/>
      <c r="J3" s="1"/>
      <c r="K3" s="2" t="s">
        <v>2</v>
      </c>
      <c r="L3" s="6"/>
    </row>
    <row r="4" spans="1:12" ht="28.5" customHeight="1">
      <c r="A4" s="59" t="s">
        <v>5</v>
      </c>
      <c r="B4" s="59"/>
      <c r="C4" s="59"/>
      <c r="D4" s="59"/>
      <c r="E4" s="62" t="s">
        <v>40</v>
      </c>
      <c r="F4" s="62" t="s">
        <v>50</v>
      </c>
      <c r="G4" s="59" t="s">
        <v>51</v>
      </c>
      <c r="H4" s="59" t="s">
        <v>52</v>
      </c>
      <c r="I4" s="59" t="s">
        <v>53</v>
      </c>
      <c r="J4" s="59" t="s">
        <v>54</v>
      </c>
      <c r="K4" s="59" t="s">
        <v>55</v>
      </c>
      <c r="L4" s="6"/>
    </row>
    <row r="5" spans="1:12" ht="16.5" customHeight="1">
      <c r="A5" s="59" t="s">
        <v>56</v>
      </c>
      <c r="B5" s="59"/>
      <c r="C5" s="59"/>
      <c r="D5" s="59" t="s">
        <v>57</v>
      </c>
      <c r="E5" s="62"/>
      <c r="F5" s="62"/>
      <c r="G5" s="59"/>
      <c r="H5" s="59"/>
      <c r="I5" s="59"/>
      <c r="J5" s="59"/>
      <c r="K5" s="59"/>
      <c r="L5" s="6"/>
    </row>
    <row r="6" spans="1:12" ht="16.5" customHeight="1">
      <c r="A6" s="59"/>
      <c r="B6" s="59"/>
      <c r="C6" s="59"/>
      <c r="D6" s="59"/>
      <c r="E6" s="62"/>
      <c r="F6" s="62"/>
      <c r="G6" s="59"/>
      <c r="H6" s="59"/>
      <c r="I6" s="59"/>
      <c r="J6" s="59"/>
      <c r="K6" s="59"/>
      <c r="L6" s="6"/>
    </row>
    <row r="7" spans="1:12" ht="16.5" customHeight="1">
      <c r="A7" s="59"/>
      <c r="B7" s="59"/>
      <c r="C7" s="59"/>
      <c r="D7" s="59"/>
      <c r="E7" s="62"/>
      <c r="F7" s="62"/>
      <c r="G7" s="59"/>
      <c r="H7" s="59"/>
      <c r="I7" s="59"/>
      <c r="J7" s="59"/>
      <c r="K7" s="59"/>
      <c r="L7" s="6"/>
    </row>
    <row r="8" spans="1:12" ht="22.5" customHeight="1">
      <c r="A8" s="59" t="s">
        <v>58</v>
      </c>
      <c r="B8" s="59" t="s">
        <v>59</v>
      </c>
      <c r="C8" s="59" t="s">
        <v>60</v>
      </c>
      <c r="D8" s="8" t="s">
        <v>9</v>
      </c>
      <c r="E8" s="16">
        <v>1</v>
      </c>
      <c r="F8" s="16">
        <v>2</v>
      </c>
      <c r="G8" s="8">
        <v>3</v>
      </c>
      <c r="H8" s="8">
        <v>4</v>
      </c>
      <c r="I8" s="8">
        <v>5</v>
      </c>
      <c r="J8" s="8">
        <v>6</v>
      </c>
      <c r="K8" s="8">
        <v>7</v>
      </c>
      <c r="L8" s="6"/>
    </row>
    <row r="9" spans="1:12" ht="28.5" customHeight="1">
      <c r="A9" s="59"/>
      <c r="B9" s="59"/>
      <c r="C9" s="59"/>
      <c r="D9" s="8" t="s">
        <v>61</v>
      </c>
      <c r="E9" s="28">
        <f>SUM(E10:E54)</f>
        <v>38926511.280000001</v>
      </c>
      <c r="F9" s="28">
        <f>SUM(F10:F54)</f>
        <v>38926511.280000001</v>
      </c>
      <c r="G9" s="9"/>
      <c r="H9" s="9"/>
      <c r="I9" s="9"/>
      <c r="J9" s="9"/>
      <c r="K9" s="9"/>
      <c r="L9" s="6"/>
    </row>
    <row r="10" spans="1:12" ht="20.25" customHeight="1">
      <c r="A10" s="60">
        <v>2010101</v>
      </c>
      <c r="B10" s="60"/>
      <c r="C10" s="60"/>
      <c r="D10" s="10" t="s">
        <v>62</v>
      </c>
      <c r="E10" s="28">
        <f>F10+G10+H10+I10+J10+K10</f>
        <v>152922.71</v>
      </c>
      <c r="F10" s="28">
        <v>152922.71</v>
      </c>
      <c r="G10" s="9"/>
      <c r="H10" s="9"/>
      <c r="I10" s="9"/>
      <c r="J10" s="9"/>
      <c r="K10" s="9"/>
      <c r="L10" s="6"/>
    </row>
    <row r="11" spans="1:12" ht="20.25" customHeight="1">
      <c r="A11" s="60">
        <v>2010301</v>
      </c>
      <c r="B11" s="60"/>
      <c r="C11" s="60"/>
      <c r="D11" s="10" t="s">
        <v>62</v>
      </c>
      <c r="E11" s="28">
        <f t="shared" ref="E11:E54" si="0">F11+G11+H11+I11+J11+K11</f>
        <v>2828570.84</v>
      </c>
      <c r="F11" s="28">
        <v>2828570.84</v>
      </c>
      <c r="G11" s="9"/>
      <c r="H11" s="9"/>
      <c r="I11" s="9"/>
      <c r="J11" s="9"/>
      <c r="K11" s="9"/>
      <c r="L11" s="6"/>
    </row>
    <row r="12" spans="1:12" ht="20.25" customHeight="1">
      <c r="A12" s="60">
        <v>2010302</v>
      </c>
      <c r="B12" s="60"/>
      <c r="C12" s="60"/>
      <c r="D12" s="10" t="s">
        <v>63</v>
      </c>
      <c r="E12" s="28">
        <f t="shared" si="0"/>
        <v>200000</v>
      </c>
      <c r="F12" s="28">
        <v>200000</v>
      </c>
      <c r="G12" s="9"/>
      <c r="H12" s="9"/>
      <c r="I12" s="9"/>
      <c r="J12" s="9"/>
      <c r="K12" s="9"/>
      <c r="L12" s="6"/>
    </row>
    <row r="13" spans="1:12" ht="20.25" customHeight="1">
      <c r="A13" s="60">
        <v>2010399</v>
      </c>
      <c r="B13" s="60"/>
      <c r="C13" s="60"/>
      <c r="D13" s="10" t="s">
        <v>64</v>
      </c>
      <c r="E13" s="28">
        <f t="shared" si="0"/>
        <v>3104477.7</v>
      </c>
      <c r="F13" s="28">
        <v>3104477.7</v>
      </c>
      <c r="G13" s="9"/>
      <c r="H13" s="9"/>
      <c r="I13" s="9"/>
      <c r="J13" s="9"/>
      <c r="K13" s="9"/>
      <c r="L13" s="6"/>
    </row>
    <row r="14" spans="1:12" ht="20.25" customHeight="1">
      <c r="A14" s="60">
        <v>2010301</v>
      </c>
      <c r="B14" s="60"/>
      <c r="C14" s="60"/>
      <c r="D14" s="10" t="s">
        <v>62</v>
      </c>
      <c r="E14" s="28">
        <f t="shared" si="0"/>
        <v>1064377.95</v>
      </c>
      <c r="F14" s="28">
        <v>1064377.95</v>
      </c>
      <c r="G14" s="9"/>
      <c r="H14" s="9"/>
      <c r="I14" s="9"/>
      <c r="J14" s="9"/>
      <c r="K14" s="9"/>
      <c r="L14" s="6"/>
    </row>
    <row r="15" spans="1:12" ht="20.25" customHeight="1">
      <c r="A15" s="60">
        <v>2019999</v>
      </c>
      <c r="B15" s="60"/>
      <c r="C15" s="60"/>
      <c r="D15" s="10" t="s">
        <v>65</v>
      </c>
      <c r="E15" s="28">
        <f t="shared" si="0"/>
        <v>400000</v>
      </c>
      <c r="F15" s="28">
        <v>400000</v>
      </c>
      <c r="G15" s="9"/>
      <c r="H15" s="9"/>
      <c r="I15" s="9"/>
      <c r="J15" s="9"/>
      <c r="K15" s="9"/>
      <c r="L15" s="6"/>
    </row>
    <row r="16" spans="1:12" ht="20.25" customHeight="1">
      <c r="A16" s="60">
        <v>2040399</v>
      </c>
      <c r="B16" s="60"/>
      <c r="C16" s="60"/>
      <c r="D16" s="10" t="s">
        <v>66</v>
      </c>
      <c r="E16" s="28">
        <f t="shared" si="0"/>
        <v>10000</v>
      </c>
      <c r="F16" s="28">
        <v>10000</v>
      </c>
      <c r="G16" s="9"/>
      <c r="H16" s="9"/>
      <c r="I16" s="9"/>
      <c r="J16" s="9"/>
      <c r="K16" s="9"/>
      <c r="L16" s="6"/>
    </row>
    <row r="17" spans="1:12" ht="20.25" customHeight="1">
      <c r="A17" s="60">
        <v>2049901</v>
      </c>
      <c r="B17" s="60"/>
      <c r="C17" s="60"/>
      <c r="D17" s="10" t="s">
        <v>67</v>
      </c>
      <c r="E17" s="28">
        <f t="shared" si="0"/>
        <v>40300</v>
      </c>
      <c r="F17" s="28">
        <v>40300</v>
      </c>
      <c r="G17" s="9"/>
      <c r="H17" s="9"/>
      <c r="I17" s="9"/>
      <c r="J17" s="9"/>
      <c r="K17" s="9"/>
      <c r="L17" s="6"/>
    </row>
    <row r="18" spans="1:12" ht="20.25" customHeight="1">
      <c r="A18" s="60">
        <v>2070109</v>
      </c>
      <c r="B18" s="60"/>
      <c r="C18" s="60"/>
      <c r="D18" s="10" t="s">
        <v>68</v>
      </c>
      <c r="E18" s="28">
        <f t="shared" si="0"/>
        <v>85053</v>
      </c>
      <c r="F18" s="28">
        <v>85053</v>
      </c>
      <c r="G18" s="9"/>
      <c r="H18" s="9"/>
      <c r="I18" s="9"/>
      <c r="J18" s="9"/>
      <c r="K18" s="9"/>
      <c r="L18" s="6"/>
    </row>
    <row r="19" spans="1:12" ht="20.25" customHeight="1">
      <c r="A19" s="60">
        <v>2080208</v>
      </c>
      <c r="B19" s="60"/>
      <c r="C19" s="60"/>
      <c r="D19" s="10" t="s">
        <v>69</v>
      </c>
      <c r="E19" s="28">
        <f t="shared" si="0"/>
        <v>60000</v>
      </c>
      <c r="F19" s="28">
        <v>60000</v>
      </c>
      <c r="G19" s="9"/>
      <c r="H19" s="9"/>
      <c r="I19" s="9"/>
      <c r="J19" s="9"/>
      <c r="K19" s="9"/>
      <c r="L19" s="6"/>
    </row>
    <row r="20" spans="1:12" ht="20.25" customHeight="1">
      <c r="A20" s="60">
        <v>2080299</v>
      </c>
      <c r="B20" s="60"/>
      <c r="C20" s="60"/>
      <c r="D20" s="10" t="s">
        <v>70</v>
      </c>
      <c r="E20" s="28">
        <f t="shared" si="0"/>
        <v>75000</v>
      </c>
      <c r="F20" s="28">
        <v>75000</v>
      </c>
      <c r="G20" s="9"/>
      <c r="H20" s="9"/>
      <c r="I20" s="9"/>
      <c r="J20" s="9"/>
      <c r="K20" s="9"/>
      <c r="L20" s="6"/>
    </row>
    <row r="21" spans="1:12" ht="20.25" customHeight="1">
      <c r="A21" s="60">
        <v>2080504</v>
      </c>
      <c r="B21" s="60"/>
      <c r="C21" s="60"/>
      <c r="D21" s="10" t="s">
        <v>71</v>
      </c>
      <c r="E21" s="28">
        <f t="shared" si="0"/>
        <v>223315</v>
      </c>
      <c r="F21" s="28">
        <v>223315</v>
      </c>
      <c r="G21" s="9"/>
      <c r="H21" s="9"/>
      <c r="I21" s="9"/>
      <c r="J21" s="9"/>
      <c r="K21" s="9"/>
      <c r="L21" s="6"/>
    </row>
    <row r="22" spans="1:12" ht="20.25" customHeight="1">
      <c r="A22" s="60">
        <v>2080505</v>
      </c>
      <c r="B22" s="60"/>
      <c r="C22" s="60"/>
      <c r="D22" s="10" t="s">
        <v>72</v>
      </c>
      <c r="E22" s="28">
        <f t="shared" si="0"/>
        <v>465672.2</v>
      </c>
      <c r="F22" s="28">
        <v>465672.2</v>
      </c>
      <c r="G22" s="9"/>
      <c r="H22" s="9"/>
      <c r="I22" s="9"/>
      <c r="J22" s="9"/>
      <c r="K22" s="9"/>
      <c r="L22" s="6"/>
    </row>
    <row r="23" spans="1:12" ht="20.25" customHeight="1">
      <c r="A23" s="60">
        <v>2080506</v>
      </c>
      <c r="B23" s="60"/>
      <c r="C23" s="60"/>
      <c r="D23" s="10" t="s">
        <v>73</v>
      </c>
      <c r="E23" s="28">
        <f t="shared" si="0"/>
        <v>15577.04</v>
      </c>
      <c r="F23" s="28">
        <v>15577.04</v>
      </c>
      <c r="G23" s="9"/>
      <c r="H23" s="9"/>
      <c r="I23" s="9"/>
      <c r="J23" s="9"/>
      <c r="K23" s="9"/>
      <c r="L23" s="6"/>
    </row>
    <row r="24" spans="1:12" ht="20.25" customHeight="1">
      <c r="A24" s="60">
        <v>2080805</v>
      </c>
      <c r="B24" s="60"/>
      <c r="C24" s="60"/>
      <c r="D24" s="10" t="s">
        <v>74</v>
      </c>
      <c r="E24" s="28">
        <f t="shared" si="0"/>
        <v>93800</v>
      </c>
      <c r="F24" s="28">
        <v>93800</v>
      </c>
      <c r="G24" s="9"/>
      <c r="H24" s="9"/>
      <c r="I24" s="9"/>
      <c r="J24" s="9"/>
      <c r="K24" s="9"/>
      <c r="L24" s="6"/>
    </row>
    <row r="25" spans="1:12" ht="20.25" customHeight="1">
      <c r="A25" s="60">
        <v>2081501</v>
      </c>
      <c r="B25" s="60"/>
      <c r="C25" s="60"/>
      <c r="D25" s="10" t="s">
        <v>75</v>
      </c>
      <c r="E25" s="28">
        <f t="shared" si="0"/>
        <v>900000</v>
      </c>
      <c r="F25" s="28">
        <v>900000</v>
      </c>
      <c r="G25" s="9"/>
      <c r="H25" s="9"/>
      <c r="I25" s="9"/>
      <c r="J25" s="9"/>
      <c r="K25" s="9"/>
      <c r="L25" s="6"/>
    </row>
    <row r="26" spans="1:12" ht="20.25" customHeight="1">
      <c r="A26" s="60">
        <v>2081502</v>
      </c>
      <c r="B26" s="60"/>
      <c r="C26" s="60"/>
      <c r="D26" s="10" t="s">
        <v>76</v>
      </c>
      <c r="E26" s="28">
        <f t="shared" si="0"/>
        <v>135000</v>
      </c>
      <c r="F26" s="28">
        <v>135000</v>
      </c>
      <c r="G26" s="9"/>
      <c r="H26" s="9"/>
      <c r="I26" s="9"/>
      <c r="J26" s="9"/>
      <c r="K26" s="9"/>
      <c r="L26" s="6"/>
    </row>
    <row r="27" spans="1:12" ht="20.25" customHeight="1">
      <c r="A27" s="60">
        <v>2082102</v>
      </c>
      <c r="B27" s="60"/>
      <c r="C27" s="60"/>
      <c r="D27" s="10" t="s">
        <v>77</v>
      </c>
      <c r="E27" s="28">
        <f t="shared" si="0"/>
        <v>14000</v>
      </c>
      <c r="F27" s="28">
        <v>14000</v>
      </c>
      <c r="G27" s="9"/>
      <c r="H27" s="9"/>
      <c r="I27" s="9"/>
      <c r="J27" s="9"/>
      <c r="K27" s="9"/>
      <c r="L27" s="6"/>
    </row>
    <row r="28" spans="1:12" ht="20.25" customHeight="1">
      <c r="A28" s="60">
        <v>2089901</v>
      </c>
      <c r="B28" s="60"/>
      <c r="C28" s="60"/>
      <c r="D28" s="10" t="s">
        <v>78</v>
      </c>
      <c r="E28" s="28">
        <f t="shared" si="0"/>
        <v>20000</v>
      </c>
      <c r="F28" s="28">
        <v>20000</v>
      </c>
      <c r="G28" s="9"/>
      <c r="H28" s="9"/>
      <c r="I28" s="9"/>
      <c r="J28" s="9"/>
      <c r="K28" s="9"/>
      <c r="L28" s="6"/>
    </row>
    <row r="29" spans="1:12" ht="20.25" customHeight="1">
      <c r="A29" s="60">
        <v>2100717</v>
      </c>
      <c r="B29" s="60"/>
      <c r="C29" s="60"/>
      <c r="D29" s="10" t="s">
        <v>79</v>
      </c>
      <c r="E29" s="28">
        <f t="shared" si="0"/>
        <v>54000</v>
      </c>
      <c r="F29" s="28">
        <v>54000</v>
      </c>
      <c r="G29" s="9"/>
      <c r="H29" s="9"/>
      <c r="I29" s="9"/>
      <c r="J29" s="9"/>
      <c r="K29" s="9"/>
      <c r="L29" s="6"/>
    </row>
    <row r="30" spans="1:12" ht="20.25" customHeight="1">
      <c r="A30" s="60">
        <v>2100799</v>
      </c>
      <c r="B30" s="60"/>
      <c r="C30" s="60"/>
      <c r="D30" s="10" t="s">
        <v>80</v>
      </c>
      <c r="E30" s="28">
        <f t="shared" si="0"/>
        <v>128297</v>
      </c>
      <c r="F30" s="28">
        <v>128297</v>
      </c>
      <c r="G30" s="9"/>
      <c r="H30" s="9"/>
      <c r="I30" s="9"/>
      <c r="J30" s="9"/>
      <c r="K30" s="9"/>
      <c r="L30" s="6"/>
    </row>
    <row r="31" spans="1:12" ht="20.25" customHeight="1">
      <c r="A31" s="60">
        <v>2101101</v>
      </c>
      <c r="B31" s="60"/>
      <c r="C31" s="60"/>
      <c r="D31" s="10" t="s">
        <v>81</v>
      </c>
      <c r="E31" s="28">
        <f t="shared" si="0"/>
        <v>200920.64</v>
      </c>
      <c r="F31" s="28">
        <v>200920.64</v>
      </c>
      <c r="G31" s="9"/>
      <c r="H31" s="9"/>
      <c r="I31" s="9"/>
      <c r="J31" s="9"/>
      <c r="K31" s="9"/>
      <c r="L31" s="6"/>
    </row>
    <row r="32" spans="1:12" ht="20.25" customHeight="1">
      <c r="A32" s="60">
        <v>2101103</v>
      </c>
      <c r="B32" s="60"/>
      <c r="C32" s="60"/>
      <c r="D32" s="10" t="s">
        <v>82</v>
      </c>
      <c r="E32" s="28">
        <f t="shared" si="0"/>
        <v>151999.76999999999</v>
      </c>
      <c r="F32" s="28">
        <v>151999.76999999999</v>
      </c>
      <c r="G32" s="9"/>
      <c r="H32" s="9"/>
      <c r="I32" s="9"/>
      <c r="J32" s="9"/>
      <c r="K32" s="9"/>
      <c r="L32" s="6"/>
    </row>
    <row r="33" spans="1:12" ht="20.25" customHeight="1">
      <c r="A33" s="60">
        <v>2110499</v>
      </c>
      <c r="B33" s="60"/>
      <c r="C33" s="60"/>
      <c r="D33" s="10" t="s">
        <v>83</v>
      </c>
      <c r="E33" s="28">
        <f t="shared" si="0"/>
        <v>1293161.03</v>
      </c>
      <c r="F33" s="28">
        <v>1293161.03</v>
      </c>
      <c r="G33" s="9"/>
      <c r="H33" s="9"/>
      <c r="I33" s="9"/>
      <c r="J33" s="9"/>
      <c r="K33" s="9"/>
      <c r="L33" s="6"/>
    </row>
    <row r="34" spans="1:12" ht="20.25" customHeight="1">
      <c r="A34" s="60">
        <v>2120199</v>
      </c>
      <c r="B34" s="60"/>
      <c r="C34" s="60"/>
      <c r="D34" s="10" t="s">
        <v>84</v>
      </c>
      <c r="E34" s="28">
        <f t="shared" si="0"/>
        <v>125460</v>
      </c>
      <c r="F34" s="28">
        <v>125460</v>
      </c>
      <c r="G34" s="9"/>
      <c r="H34" s="9"/>
      <c r="I34" s="9"/>
      <c r="J34" s="9"/>
      <c r="K34" s="9"/>
      <c r="L34" s="6"/>
    </row>
    <row r="35" spans="1:12" ht="20.25" customHeight="1">
      <c r="A35" s="60">
        <v>2120399</v>
      </c>
      <c r="B35" s="60"/>
      <c r="C35" s="60"/>
      <c r="D35" s="10" t="s">
        <v>85</v>
      </c>
      <c r="E35" s="28">
        <f t="shared" si="0"/>
        <v>4979291.38</v>
      </c>
      <c r="F35" s="28">
        <v>4979291.38</v>
      </c>
      <c r="G35" s="9"/>
      <c r="H35" s="9"/>
      <c r="I35" s="9"/>
      <c r="J35" s="9"/>
      <c r="K35" s="9"/>
      <c r="L35" s="6"/>
    </row>
    <row r="36" spans="1:12" ht="20.25" customHeight="1">
      <c r="A36" s="60">
        <v>2120501</v>
      </c>
      <c r="B36" s="60"/>
      <c r="C36" s="60"/>
      <c r="D36" s="10" t="s">
        <v>86</v>
      </c>
      <c r="E36" s="28">
        <f t="shared" si="0"/>
        <v>3238735.62</v>
      </c>
      <c r="F36" s="28">
        <v>3238735.62</v>
      </c>
      <c r="G36" s="9"/>
      <c r="H36" s="9"/>
      <c r="I36" s="9"/>
      <c r="J36" s="9"/>
      <c r="K36" s="9"/>
      <c r="L36" s="6"/>
    </row>
    <row r="37" spans="1:12" ht="20.25" customHeight="1">
      <c r="A37" s="60">
        <v>2129999</v>
      </c>
      <c r="B37" s="60"/>
      <c r="C37" s="60"/>
      <c r="D37" s="10" t="s">
        <v>87</v>
      </c>
      <c r="E37" s="28">
        <f t="shared" si="0"/>
        <v>450000</v>
      </c>
      <c r="F37" s="28">
        <v>450000</v>
      </c>
      <c r="G37" s="9"/>
      <c r="H37" s="9"/>
      <c r="I37" s="9"/>
      <c r="J37" s="9"/>
      <c r="K37" s="9"/>
      <c r="L37" s="6"/>
    </row>
    <row r="38" spans="1:12" ht="20.25" customHeight="1">
      <c r="A38" s="60">
        <v>2130108</v>
      </c>
      <c r="B38" s="60"/>
      <c r="C38" s="60"/>
      <c r="D38" s="10" t="s">
        <v>88</v>
      </c>
      <c r="E38" s="28">
        <f t="shared" si="0"/>
        <v>150000</v>
      </c>
      <c r="F38" s="28">
        <v>150000</v>
      </c>
      <c r="G38" s="9"/>
      <c r="H38" s="9"/>
      <c r="I38" s="9"/>
      <c r="J38" s="9"/>
      <c r="K38" s="9"/>
      <c r="L38" s="6"/>
    </row>
    <row r="39" spans="1:12" ht="20.25" customHeight="1">
      <c r="A39" s="60">
        <v>2130124</v>
      </c>
      <c r="B39" s="60"/>
      <c r="C39" s="60"/>
      <c r="D39" s="10" t="s">
        <v>89</v>
      </c>
      <c r="E39" s="28">
        <f t="shared" si="0"/>
        <v>3867544</v>
      </c>
      <c r="F39" s="28">
        <v>3867544</v>
      </c>
      <c r="G39" s="9"/>
      <c r="H39" s="9"/>
      <c r="I39" s="9"/>
      <c r="J39" s="9"/>
      <c r="K39" s="9"/>
      <c r="L39" s="6"/>
    </row>
    <row r="40" spans="1:12" ht="20.25" customHeight="1">
      <c r="A40" s="60">
        <v>2130135</v>
      </c>
      <c r="B40" s="60"/>
      <c r="C40" s="60"/>
      <c r="D40" s="10" t="s">
        <v>90</v>
      </c>
      <c r="E40" s="28">
        <f t="shared" si="0"/>
        <v>130715.79</v>
      </c>
      <c r="F40" s="28">
        <v>130715.79</v>
      </c>
      <c r="G40" s="9"/>
      <c r="H40" s="9"/>
      <c r="I40" s="9"/>
      <c r="J40" s="9"/>
      <c r="K40" s="9"/>
      <c r="L40" s="6"/>
    </row>
    <row r="41" spans="1:12" ht="20.25" customHeight="1">
      <c r="A41" s="60">
        <v>2130152</v>
      </c>
      <c r="B41" s="60"/>
      <c r="C41" s="60"/>
      <c r="D41" s="10" t="s">
        <v>91</v>
      </c>
      <c r="E41" s="28">
        <f t="shared" si="0"/>
        <v>197987</v>
      </c>
      <c r="F41" s="28">
        <v>197987</v>
      </c>
      <c r="G41" s="9"/>
      <c r="H41" s="9"/>
      <c r="I41" s="9"/>
      <c r="J41" s="9"/>
      <c r="K41" s="9"/>
      <c r="L41" s="6"/>
    </row>
    <row r="42" spans="1:12" ht="20.25" customHeight="1">
      <c r="A42" s="60">
        <v>2130205</v>
      </c>
      <c r="B42" s="60"/>
      <c r="C42" s="60"/>
      <c r="D42" s="10" t="s">
        <v>92</v>
      </c>
      <c r="E42" s="28">
        <f t="shared" si="0"/>
        <v>274000</v>
      </c>
      <c r="F42" s="28">
        <v>274000</v>
      </c>
      <c r="G42" s="9"/>
      <c r="H42" s="9"/>
      <c r="I42" s="9"/>
      <c r="J42" s="9"/>
      <c r="K42" s="9"/>
      <c r="L42" s="6"/>
    </row>
    <row r="43" spans="1:12" ht="20.25" customHeight="1">
      <c r="A43" s="60">
        <v>2130299</v>
      </c>
      <c r="B43" s="60"/>
      <c r="C43" s="60"/>
      <c r="D43" s="10" t="s">
        <v>93</v>
      </c>
      <c r="E43" s="28">
        <f t="shared" si="0"/>
        <v>348806.07</v>
      </c>
      <c r="F43" s="28">
        <v>348806.07</v>
      </c>
      <c r="G43" s="9"/>
      <c r="H43" s="9"/>
      <c r="I43" s="9"/>
      <c r="J43" s="9"/>
      <c r="K43" s="9"/>
      <c r="L43" s="6"/>
    </row>
    <row r="44" spans="1:12" ht="20.25" customHeight="1">
      <c r="A44" s="60">
        <v>2130316</v>
      </c>
      <c r="B44" s="60"/>
      <c r="C44" s="60"/>
      <c r="D44" s="10" t="s">
        <v>94</v>
      </c>
      <c r="E44" s="28">
        <f t="shared" si="0"/>
        <v>732530</v>
      </c>
      <c r="F44" s="28">
        <v>732530</v>
      </c>
      <c r="G44" s="9"/>
      <c r="H44" s="9"/>
      <c r="I44" s="9"/>
      <c r="J44" s="9"/>
      <c r="K44" s="9"/>
      <c r="L44" s="6"/>
    </row>
    <row r="45" spans="1:12" ht="20.25" customHeight="1">
      <c r="A45" s="60">
        <v>2130599</v>
      </c>
      <c r="B45" s="60"/>
      <c r="C45" s="60"/>
      <c r="D45" s="10" t="s">
        <v>95</v>
      </c>
      <c r="E45" s="28">
        <f t="shared" si="0"/>
        <v>378605</v>
      </c>
      <c r="F45" s="28">
        <v>378605</v>
      </c>
      <c r="G45" s="9"/>
      <c r="H45" s="9"/>
      <c r="I45" s="9"/>
      <c r="J45" s="9"/>
      <c r="K45" s="9"/>
      <c r="L45" s="6"/>
    </row>
    <row r="46" spans="1:12" ht="20.25" customHeight="1">
      <c r="A46" s="60">
        <v>2130701</v>
      </c>
      <c r="B46" s="60"/>
      <c r="C46" s="60"/>
      <c r="D46" s="10" t="s">
        <v>96</v>
      </c>
      <c r="E46" s="28">
        <f t="shared" si="0"/>
        <v>500000</v>
      </c>
      <c r="F46" s="28">
        <v>500000</v>
      </c>
      <c r="G46" s="9"/>
      <c r="H46" s="9"/>
      <c r="I46" s="9"/>
      <c r="J46" s="9"/>
      <c r="K46" s="9"/>
      <c r="L46" s="6"/>
    </row>
    <row r="47" spans="1:12" ht="20.25" customHeight="1">
      <c r="A47" s="60">
        <v>2130705</v>
      </c>
      <c r="B47" s="60"/>
      <c r="C47" s="60"/>
      <c r="D47" s="10" t="s">
        <v>97</v>
      </c>
      <c r="E47" s="28">
        <f t="shared" si="0"/>
        <v>110544</v>
      </c>
      <c r="F47" s="28">
        <v>110544</v>
      </c>
      <c r="G47" s="9"/>
      <c r="H47" s="9"/>
      <c r="I47" s="9"/>
      <c r="J47" s="9"/>
      <c r="K47" s="9"/>
      <c r="L47" s="6"/>
    </row>
    <row r="48" spans="1:12" ht="20.25" customHeight="1">
      <c r="A48" s="60">
        <v>2130707</v>
      </c>
      <c r="B48" s="60"/>
      <c r="C48" s="60"/>
      <c r="D48" s="10" t="s">
        <v>98</v>
      </c>
      <c r="E48" s="28">
        <f t="shared" si="0"/>
        <v>2349854.7400000002</v>
      </c>
      <c r="F48" s="28">
        <v>2349854.7400000002</v>
      </c>
      <c r="G48" s="9"/>
      <c r="H48" s="9"/>
      <c r="I48" s="9"/>
      <c r="J48" s="9"/>
      <c r="K48" s="9"/>
      <c r="L48" s="6"/>
    </row>
    <row r="49" spans="1:12" ht="20.25" customHeight="1">
      <c r="A49" s="60">
        <v>2130799</v>
      </c>
      <c r="B49" s="60"/>
      <c r="C49" s="60"/>
      <c r="D49" s="10" t="s">
        <v>99</v>
      </c>
      <c r="E49" s="28">
        <f t="shared" si="0"/>
        <v>210000</v>
      </c>
      <c r="F49" s="28">
        <v>210000</v>
      </c>
      <c r="G49" s="9"/>
      <c r="H49" s="9"/>
      <c r="I49" s="9"/>
      <c r="J49" s="9"/>
      <c r="K49" s="9"/>
      <c r="L49" s="6"/>
    </row>
    <row r="50" spans="1:12" ht="20.25" customHeight="1">
      <c r="A50" s="60">
        <v>2139999</v>
      </c>
      <c r="B50" s="60"/>
      <c r="C50" s="60"/>
      <c r="D50" s="10" t="s">
        <v>100</v>
      </c>
      <c r="E50" s="28">
        <f t="shared" si="0"/>
        <v>54515</v>
      </c>
      <c r="F50" s="28">
        <v>54515</v>
      </c>
      <c r="G50" s="9"/>
      <c r="H50" s="9"/>
      <c r="I50" s="9"/>
      <c r="J50" s="9"/>
      <c r="K50" s="9"/>
      <c r="L50" s="6"/>
    </row>
    <row r="51" spans="1:12" ht="20.25" customHeight="1">
      <c r="A51" s="60">
        <v>2210105</v>
      </c>
      <c r="B51" s="60"/>
      <c r="C51" s="60"/>
      <c r="D51" s="10" t="s">
        <v>101</v>
      </c>
      <c r="E51" s="28">
        <f t="shared" si="0"/>
        <v>8405400</v>
      </c>
      <c r="F51" s="28">
        <v>8405400</v>
      </c>
      <c r="G51" s="9"/>
      <c r="H51" s="9"/>
      <c r="I51" s="9"/>
      <c r="J51" s="9"/>
      <c r="K51" s="9"/>
      <c r="L51" s="6"/>
    </row>
    <row r="52" spans="1:12" ht="20.25" customHeight="1">
      <c r="A52" s="60">
        <v>2210201</v>
      </c>
      <c r="B52" s="60"/>
      <c r="C52" s="60"/>
      <c r="D52" s="10" t="s">
        <v>102</v>
      </c>
      <c r="E52" s="28">
        <f t="shared" si="0"/>
        <v>329347.96000000002</v>
      </c>
      <c r="F52" s="28">
        <v>329347.96000000002</v>
      </c>
      <c r="G52" s="9"/>
      <c r="H52" s="9"/>
      <c r="I52" s="9"/>
      <c r="J52" s="9"/>
      <c r="K52" s="9"/>
      <c r="L52" s="6"/>
    </row>
    <row r="53" spans="1:12" ht="20.25" customHeight="1">
      <c r="A53" s="60">
        <v>2210203</v>
      </c>
      <c r="B53" s="60"/>
      <c r="C53" s="60"/>
      <c r="D53" s="10" t="s">
        <v>103</v>
      </c>
      <c r="E53" s="28">
        <f t="shared" si="0"/>
        <v>226729.84</v>
      </c>
      <c r="F53" s="28">
        <v>226729.84</v>
      </c>
      <c r="G53" s="9"/>
      <c r="H53" s="9"/>
      <c r="I53" s="9"/>
      <c r="J53" s="9"/>
      <c r="K53" s="9"/>
      <c r="L53" s="6"/>
    </row>
    <row r="54" spans="1:12" ht="20.25" customHeight="1">
      <c r="A54" s="60">
        <v>2220199</v>
      </c>
      <c r="B54" s="60"/>
      <c r="C54" s="60"/>
      <c r="D54" s="10" t="s">
        <v>104</v>
      </c>
      <c r="E54" s="28">
        <f t="shared" si="0"/>
        <v>150000</v>
      </c>
      <c r="F54" s="28">
        <v>150000</v>
      </c>
      <c r="G54" s="9"/>
      <c r="H54" s="9"/>
      <c r="I54" s="9"/>
      <c r="J54" s="9"/>
      <c r="K54" s="9"/>
      <c r="L54" s="6"/>
    </row>
    <row r="55" spans="1:12" ht="14.25">
      <c r="A55" s="63" t="s">
        <v>105</v>
      </c>
      <c r="B55" s="63"/>
      <c r="C55" s="63"/>
      <c r="D55" s="63"/>
      <c r="E55" s="63"/>
      <c r="F55" s="63"/>
      <c r="G55" s="63"/>
      <c r="H55" s="63"/>
      <c r="I55" s="63"/>
      <c r="J55" s="63"/>
      <c r="K55" s="63"/>
      <c r="L55" s="6"/>
    </row>
  </sheetData>
  <mergeCells count="61">
    <mergeCell ref="A53:C53"/>
    <mergeCell ref="A54:C54"/>
    <mergeCell ref="A55:K55"/>
    <mergeCell ref="A47:C47"/>
    <mergeCell ref="A48:C48"/>
    <mergeCell ref="A49:C49"/>
    <mergeCell ref="A50:C50"/>
    <mergeCell ref="A51:C51"/>
    <mergeCell ref="A52:C52"/>
    <mergeCell ref="A46:C46"/>
    <mergeCell ref="A35:C35"/>
    <mergeCell ref="A36:C36"/>
    <mergeCell ref="A37:C37"/>
    <mergeCell ref="A38:C38"/>
    <mergeCell ref="A39:C39"/>
    <mergeCell ref="A40:C40"/>
    <mergeCell ref="A41:C41"/>
    <mergeCell ref="A42:C42"/>
    <mergeCell ref="A43:C43"/>
    <mergeCell ref="A44:C44"/>
    <mergeCell ref="A45:C45"/>
    <mergeCell ref="A34:C34"/>
    <mergeCell ref="A23:C23"/>
    <mergeCell ref="A24:C24"/>
    <mergeCell ref="A25:C25"/>
    <mergeCell ref="A26:C26"/>
    <mergeCell ref="A27:C27"/>
    <mergeCell ref="A28:C28"/>
    <mergeCell ref="A29:C29"/>
    <mergeCell ref="A30:C30"/>
    <mergeCell ref="A31:C31"/>
    <mergeCell ref="A32:C32"/>
    <mergeCell ref="A33:C33"/>
    <mergeCell ref="A22:C22"/>
    <mergeCell ref="A11:C11"/>
    <mergeCell ref="A12:C12"/>
    <mergeCell ref="A13:C13"/>
    <mergeCell ref="A14:C14"/>
    <mergeCell ref="A15:C15"/>
    <mergeCell ref="A16:C16"/>
    <mergeCell ref="A17:C17"/>
    <mergeCell ref="A18:C18"/>
    <mergeCell ref="A19:C19"/>
    <mergeCell ref="A20:C20"/>
    <mergeCell ref="A21:C21"/>
    <mergeCell ref="A10:C10"/>
    <mergeCell ref="A1:K1"/>
    <mergeCell ref="A3:D3"/>
    <mergeCell ref="A4:D4"/>
    <mergeCell ref="E4:E7"/>
    <mergeCell ref="F4:F7"/>
    <mergeCell ref="G4:G7"/>
    <mergeCell ref="H4:H7"/>
    <mergeCell ref="I4:I7"/>
    <mergeCell ref="J4:J7"/>
    <mergeCell ref="K4:K7"/>
    <mergeCell ref="A5:C7"/>
    <mergeCell ref="D5:D7"/>
    <mergeCell ref="A8:A9"/>
    <mergeCell ref="B8:B9"/>
    <mergeCell ref="C8:C9"/>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workbookViewId="0">
      <selection activeCell="G11" sqref="G11"/>
    </sheetView>
  </sheetViews>
  <sheetFormatPr defaultRowHeight="13.5"/>
  <cols>
    <col min="1" max="3" width="4.125" customWidth="1"/>
    <col min="4" max="4" width="39.625" customWidth="1"/>
    <col min="5" max="7" width="12.75" style="29" customWidth="1"/>
    <col min="8" max="8" width="9.75" customWidth="1"/>
  </cols>
  <sheetData>
    <row r="1" spans="1:11" ht="22.5" customHeight="1">
      <c r="A1" s="58" t="s">
        <v>106</v>
      </c>
      <c r="B1" s="58"/>
      <c r="C1" s="58"/>
      <c r="D1" s="58"/>
      <c r="E1" s="58"/>
      <c r="F1" s="58"/>
      <c r="G1" s="58"/>
      <c r="H1" s="58"/>
      <c r="I1" s="58"/>
      <c r="J1" s="58"/>
      <c r="K1" s="6"/>
    </row>
    <row r="2" spans="1:11" ht="15">
      <c r="A2" s="1"/>
      <c r="B2" s="1"/>
      <c r="C2" s="1"/>
      <c r="D2" s="1"/>
      <c r="E2" s="27"/>
      <c r="F2" s="27"/>
      <c r="G2" s="27"/>
      <c r="H2" s="1"/>
      <c r="I2" s="1"/>
      <c r="J2" s="2" t="s">
        <v>107</v>
      </c>
      <c r="K2" s="6"/>
    </row>
    <row r="3" spans="1:11" ht="29.25">
      <c r="A3" s="61" t="s">
        <v>227</v>
      </c>
      <c r="B3" s="61"/>
      <c r="C3" s="61"/>
      <c r="D3" s="61"/>
      <c r="E3" s="27"/>
      <c r="F3" s="30"/>
      <c r="G3" s="27"/>
      <c r="H3" s="1"/>
      <c r="I3" s="1"/>
      <c r="J3" s="2" t="s">
        <v>2</v>
      </c>
      <c r="K3" s="6"/>
    </row>
    <row r="4" spans="1:11" ht="21.75" customHeight="1">
      <c r="A4" s="59" t="s">
        <v>5</v>
      </c>
      <c r="B4" s="59"/>
      <c r="C4" s="59"/>
      <c r="D4" s="59"/>
      <c r="E4" s="62" t="s">
        <v>41</v>
      </c>
      <c r="F4" s="62" t="s">
        <v>108</v>
      </c>
      <c r="G4" s="62" t="s">
        <v>109</v>
      </c>
      <c r="H4" s="59" t="s">
        <v>110</v>
      </c>
      <c r="I4" s="59" t="s">
        <v>111</v>
      </c>
      <c r="J4" s="59" t="s">
        <v>112</v>
      </c>
      <c r="K4" s="6"/>
    </row>
    <row r="5" spans="1:11" ht="21.75" customHeight="1">
      <c r="A5" s="59" t="s">
        <v>56</v>
      </c>
      <c r="B5" s="59"/>
      <c r="C5" s="59"/>
      <c r="D5" s="59" t="s">
        <v>57</v>
      </c>
      <c r="E5" s="62"/>
      <c r="F5" s="62"/>
      <c r="G5" s="62"/>
      <c r="H5" s="59"/>
      <c r="I5" s="59"/>
      <c r="J5" s="59"/>
      <c r="K5" s="6"/>
    </row>
    <row r="6" spans="1:11" ht="21.75" customHeight="1">
      <c r="A6" s="59"/>
      <c r="B6" s="59"/>
      <c r="C6" s="59"/>
      <c r="D6" s="59"/>
      <c r="E6" s="62"/>
      <c r="F6" s="62"/>
      <c r="G6" s="62"/>
      <c r="H6" s="59"/>
      <c r="I6" s="59"/>
      <c r="J6" s="59"/>
      <c r="K6" s="6"/>
    </row>
    <row r="7" spans="1:11" ht="21.75" customHeight="1">
      <c r="A7" s="59"/>
      <c r="B7" s="59"/>
      <c r="C7" s="59"/>
      <c r="D7" s="59"/>
      <c r="E7" s="62"/>
      <c r="F7" s="62"/>
      <c r="G7" s="62"/>
      <c r="H7" s="59"/>
      <c r="I7" s="59"/>
      <c r="J7" s="59"/>
      <c r="K7" s="6"/>
    </row>
    <row r="8" spans="1:11" ht="21.75" customHeight="1">
      <c r="A8" s="59" t="s">
        <v>58</v>
      </c>
      <c r="B8" s="59" t="s">
        <v>59</v>
      </c>
      <c r="C8" s="59" t="s">
        <v>60</v>
      </c>
      <c r="D8" s="8" t="s">
        <v>9</v>
      </c>
      <c r="E8" s="16">
        <v>1</v>
      </c>
      <c r="F8" s="16">
        <v>2</v>
      </c>
      <c r="G8" s="16">
        <v>3</v>
      </c>
      <c r="H8" s="8">
        <v>4</v>
      </c>
      <c r="I8" s="8">
        <v>5</v>
      </c>
      <c r="J8" s="8">
        <v>6</v>
      </c>
      <c r="K8" s="6"/>
    </row>
    <row r="9" spans="1:11" ht="21.75" customHeight="1">
      <c r="A9" s="59"/>
      <c r="B9" s="59"/>
      <c r="C9" s="59"/>
      <c r="D9" s="8" t="s">
        <v>61</v>
      </c>
      <c r="E9" s="28">
        <v>38926511.280000001</v>
      </c>
      <c r="F9" s="28">
        <f>SUM(F10:F54)</f>
        <v>7125138.2799999993</v>
      </c>
      <c r="G9" s="28">
        <f>SUM(G10:G54)</f>
        <v>31801372.899999999</v>
      </c>
      <c r="H9" s="9"/>
      <c r="I9" s="9"/>
      <c r="J9" s="9"/>
      <c r="K9" s="6"/>
    </row>
    <row r="10" spans="1:11" ht="21.75" customHeight="1">
      <c r="A10" s="60">
        <v>2010101</v>
      </c>
      <c r="B10" s="60"/>
      <c r="C10" s="60"/>
      <c r="D10" s="10" t="s">
        <v>62</v>
      </c>
      <c r="E10" s="28">
        <f>F10+G10+H10+I10+J10</f>
        <v>152922.71</v>
      </c>
      <c r="F10" s="28">
        <v>152922.71</v>
      </c>
      <c r="G10" s="28"/>
      <c r="H10" s="9"/>
      <c r="I10" s="9"/>
      <c r="J10" s="9"/>
      <c r="K10" s="6"/>
    </row>
    <row r="11" spans="1:11" ht="21.75" customHeight="1">
      <c r="A11" s="60">
        <v>2010301</v>
      </c>
      <c r="B11" s="60"/>
      <c r="C11" s="60"/>
      <c r="D11" s="10" t="s">
        <v>62</v>
      </c>
      <c r="E11" s="28">
        <f t="shared" ref="E11:E54" si="0">F11+G11+H11+I11+J11</f>
        <v>2828570.74</v>
      </c>
      <c r="F11" s="28">
        <v>2828570.74</v>
      </c>
      <c r="G11" s="28"/>
      <c r="H11" s="9"/>
      <c r="I11" s="9"/>
      <c r="J11" s="9"/>
      <c r="K11" s="6"/>
    </row>
    <row r="12" spans="1:11" ht="21.75" customHeight="1">
      <c r="A12" s="60">
        <v>2010302</v>
      </c>
      <c r="B12" s="60"/>
      <c r="C12" s="60"/>
      <c r="D12" s="10" t="s">
        <v>63</v>
      </c>
      <c r="E12" s="28">
        <f t="shared" si="0"/>
        <v>200000</v>
      </c>
      <c r="F12" s="28"/>
      <c r="G12" s="28">
        <v>200000</v>
      </c>
      <c r="H12" s="9"/>
      <c r="I12" s="9"/>
      <c r="J12" s="9"/>
      <c r="K12" s="6"/>
    </row>
    <row r="13" spans="1:11" ht="21.75" customHeight="1">
      <c r="A13" s="60">
        <v>2010399</v>
      </c>
      <c r="B13" s="60"/>
      <c r="C13" s="60"/>
      <c r="D13" s="10" t="s">
        <v>64</v>
      </c>
      <c r="E13" s="28">
        <f t="shared" si="0"/>
        <v>3104477.7</v>
      </c>
      <c r="F13" s="28">
        <v>741958.05</v>
      </c>
      <c r="G13" s="28">
        <v>2362519.65</v>
      </c>
      <c r="H13" s="9"/>
      <c r="I13" s="9"/>
      <c r="J13" s="9"/>
      <c r="K13" s="6"/>
    </row>
    <row r="14" spans="1:11" ht="21.75" customHeight="1">
      <c r="A14" s="60">
        <v>2010301</v>
      </c>
      <c r="B14" s="60"/>
      <c r="C14" s="60"/>
      <c r="D14" s="10" t="s">
        <v>62</v>
      </c>
      <c r="E14" s="28">
        <f t="shared" si="0"/>
        <v>1064377.95</v>
      </c>
      <c r="F14" s="28">
        <v>1064377.95</v>
      </c>
      <c r="G14" s="28"/>
      <c r="H14" s="9"/>
      <c r="I14" s="9"/>
      <c r="J14" s="9"/>
      <c r="K14" s="6"/>
    </row>
    <row r="15" spans="1:11" ht="21.75" customHeight="1">
      <c r="A15" s="60">
        <v>2019999</v>
      </c>
      <c r="B15" s="60"/>
      <c r="C15" s="60"/>
      <c r="D15" s="10" t="s">
        <v>65</v>
      </c>
      <c r="E15" s="28">
        <f t="shared" si="0"/>
        <v>400000</v>
      </c>
      <c r="F15" s="28"/>
      <c r="G15" s="28">
        <v>400000</v>
      </c>
      <c r="H15" s="9"/>
      <c r="I15" s="9"/>
      <c r="J15" s="9"/>
      <c r="K15" s="6"/>
    </row>
    <row r="16" spans="1:11" ht="21.75" customHeight="1">
      <c r="A16" s="60">
        <v>2040399</v>
      </c>
      <c r="B16" s="60"/>
      <c r="C16" s="60"/>
      <c r="D16" s="10" t="s">
        <v>66</v>
      </c>
      <c r="E16" s="28">
        <f t="shared" si="0"/>
        <v>10000</v>
      </c>
      <c r="F16" s="28"/>
      <c r="G16" s="28">
        <v>10000</v>
      </c>
      <c r="H16" s="9"/>
      <c r="I16" s="9"/>
      <c r="J16" s="9"/>
      <c r="K16" s="6"/>
    </row>
    <row r="17" spans="1:11" ht="21.75" customHeight="1">
      <c r="A17" s="60">
        <v>2049901</v>
      </c>
      <c r="B17" s="60"/>
      <c r="C17" s="60"/>
      <c r="D17" s="10" t="s">
        <v>67</v>
      </c>
      <c r="E17" s="28">
        <f t="shared" si="0"/>
        <v>40300</v>
      </c>
      <c r="F17" s="28"/>
      <c r="G17" s="28">
        <v>40300</v>
      </c>
      <c r="H17" s="9"/>
      <c r="I17" s="9"/>
      <c r="J17" s="9"/>
      <c r="K17" s="6"/>
    </row>
    <row r="18" spans="1:11" ht="21.75" customHeight="1">
      <c r="A18" s="60">
        <v>2070109</v>
      </c>
      <c r="B18" s="60"/>
      <c r="C18" s="60"/>
      <c r="D18" s="10" t="s">
        <v>68</v>
      </c>
      <c r="E18" s="28">
        <f t="shared" si="0"/>
        <v>85053</v>
      </c>
      <c r="F18" s="28">
        <v>57814</v>
      </c>
      <c r="G18" s="28">
        <v>27239</v>
      </c>
      <c r="H18" s="9"/>
      <c r="I18" s="9"/>
      <c r="J18" s="9"/>
      <c r="K18" s="6"/>
    </row>
    <row r="19" spans="1:11" ht="21.75" customHeight="1">
      <c r="A19" s="60">
        <v>2080208</v>
      </c>
      <c r="B19" s="60"/>
      <c r="C19" s="60"/>
      <c r="D19" s="10" t="s">
        <v>69</v>
      </c>
      <c r="E19" s="28">
        <f t="shared" si="0"/>
        <v>60000</v>
      </c>
      <c r="F19" s="28"/>
      <c r="G19" s="28">
        <v>60000</v>
      </c>
      <c r="H19" s="9"/>
      <c r="I19" s="9"/>
      <c r="J19" s="9"/>
      <c r="K19" s="6"/>
    </row>
    <row r="20" spans="1:11" ht="21.75" customHeight="1">
      <c r="A20" s="60">
        <v>2080299</v>
      </c>
      <c r="B20" s="60"/>
      <c r="C20" s="60"/>
      <c r="D20" s="10" t="s">
        <v>70</v>
      </c>
      <c r="E20" s="28">
        <f t="shared" si="0"/>
        <v>75000</v>
      </c>
      <c r="F20" s="28"/>
      <c r="G20" s="28">
        <v>75000</v>
      </c>
      <c r="H20" s="9"/>
      <c r="I20" s="9"/>
      <c r="J20" s="9"/>
      <c r="K20" s="6"/>
    </row>
    <row r="21" spans="1:11" ht="21.75" customHeight="1">
      <c r="A21" s="60">
        <v>2080504</v>
      </c>
      <c r="B21" s="60"/>
      <c r="C21" s="60"/>
      <c r="D21" s="10" t="s">
        <v>71</v>
      </c>
      <c r="E21" s="28">
        <f t="shared" si="0"/>
        <v>223315</v>
      </c>
      <c r="F21" s="28">
        <v>223315</v>
      </c>
      <c r="G21" s="28"/>
      <c r="H21" s="9"/>
      <c r="I21" s="9"/>
      <c r="J21" s="9"/>
      <c r="K21" s="6"/>
    </row>
    <row r="22" spans="1:11" ht="21.75" customHeight="1">
      <c r="A22" s="60">
        <v>2080505</v>
      </c>
      <c r="B22" s="60"/>
      <c r="C22" s="60"/>
      <c r="D22" s="10" t="s">
        <v>72</v>
      </c>
      <c r="E22" s="28">
        <f t="shared" si="0"/>
        <v>465672.2</v>
      </c>
      <c r="F22" s="28">
        <v>465672.2</v>
      </c>
      <c r="G22" s="28"/>
      <c r="H22" s="9"/>
      <c r="I22" s="9"/>
      <c r="J22" s="9"/>
      <c r="K22" s="6"/>
    </row>
    <row r="23" spans="1:11" ht="21.75" customHeight="1">
      <c r="A23" s="60">
        <v>2080506</v>
      </c>
      <c r="B23" s="60"/>
      <c r="C23" s="60"/>
      <c r="D23" s="10" t="s">
        <v>73</v>
      </c>
      <c r="E23" s="28">
        <f t="shared" si="0"/>
        <v>15577.04</v>
      </c>
      <c r="F23" s="28">
        <v>15577.04</v>
      </c>
      <c r="G23" s="28"/>
      <c r="H23" s="9"/>
      <c r="I23" s="9"/>
      <c r="J23" s="9"/>
      <c r="K23" s="6"/>
    </row>
    <row r="24" spans="1:11" ht="21.75" customHeight="1">
      <c r="A24" s="60">
        <v>2080805</v>
      </c>
      <c r="B24" s="60"/>
      <c r="C24" s="60"/>
      <c r="D24" s="10" t="s">
        <v>74</v>
      </c>
      <c r="E24" s="28">
        <f t="shared" si="0"/>
        <v>93800</v>
      </c>
      <c r="F24" s="28">
        <v>93800</v>
      </c>
      <c r="G24" s="28"/>
      <c r="H24" s="9"/>
      <c r="I24" s="9"/>
      <c r="J24" s="9"/>
      <c r="K24" s="6"/>
    </row>
    <row r="25" spans="1:11" ht="21.75" customHeight="1">
      <c r="A25" s="60">
        <v>2081501</v>
      </c>
      <c r="B25" s="60"/>
      <c r="C25" s="60"/>
      <c r="D25" s="10" t="s">
        <v>75</v>
      </c>
      <c r="E25" s="28">
        <f t="shared" si="0"/>
        <v>900000</v>
      </c>
      <c r="F25" s="28"/>
      <c r="G25" s="28">
        <v>900000</v>
      </c>
      <c r="H25" s="9"/>
      <c r="I25" s="9"/>
      <c r="J25" s="9"/>
      <c r="K25" s="6"/>
    </row>
    <row r="26" spans="1:11" ht="21.75" customHeight="1">
      <c r="A26" s="60">
        <v>2081502</v>
      </c>
      <c r="B26" s="60"/>
      <c r="C26" s="60"/>
      <c r="D26" s="10" t="s">
        <v>76</v>
      </c>
      <c r="E26" s="28">
        <f t="shared" si="0"/>
        <v>135000</v>
      </c>
      <c r="F26" s="28"/>
      <c r="G26" s="28">
        <v>135000</v>
      </c>
      <c r="H26" s="9"/>
      <c r="I26" s="9"/>
      <c r="J26" s="9"/>
      <c r="K26" s="6"/>
    </row>
    <row r="27" spans="1:11" ht="21.75" customHeight="1">
      <c r="A27" s="60">
        <v>2082102</v>
      </c>
      <c r="B27" s="60"/>
      <c r="C27" s="60"/>
      <c r="D27" s="10" t="s">
        <v>77</v>
      </c>
      <c r="E27" s="28">
        <f t="shared" si="0"/>
        <v>14000</v>
      </c>
      <c r="F27" s="28">
        <v>14000</v>
      </c>
      <c r="G27" s="28"/>
      <c r="H27" s="9"/>
      <c r="I27" s="9"/>
      <c r="J27" s="9"/>
      <c r="K27" s="6"/>
    </row>
    <row r="28" spans="1:11" ht="21.75" customHeight="1">
      <c r="A28" s="60">
        <v>2089901</v>
      </c>
      <c r="B28" s="60"/>
      <c r="C28" s="60"/>
      <c r="D28" s="10" t="s">
        <v>78</v>
      </c>
      <c r="E28" s="28">
        <f t="shared" si="0"/>
        <v>20000</v>
      </c>
      <c r="F28" s="28"/>
      <c r="G28" s="28">
        <v>20000</v>
      </c>
      <c r="H28" s="9"/>
      <c r="I28" s="9"/>
      <c r="J28" s="9"/>
      <c r="K28" s="6"/>
    </row>
    <row r="29" spans="1:11" ht="21.75" customHeight="1">
      <c r="A29" s="60">
        <v>2100717</v>
      </c>
      <c r="B29" s="60"/>
      <c r="C29" s="60"/>
      <c r="D29" s="10" t="s">
        <v>79</v>
      </c>
      <c r="E29" s="28">
        <f t="shared" si="0"/>
        <v>54000</v>
      </c>
      <c r="F29" s="28"/>
      <c r="G29" s="28">
        <v>54000</v>
      </c>
      <c r="H29" s="9"/>
      <c r="I29" s="9"/>
      <c r="J29" s="9"/>
      <c r="K29" s="6"/>
    </row>
    <row r="30" spans="1:11" ht="21.75" customHeight="1">
      <c r="A30" s="60">
        <v>2100799</v>
      </c>
      <c r="B30" s="60"/>
      <c r="C30" s="60"/>
      <c r="D30" s="10" t="s">
        <v>80</v>
      </c>
      <c r="E30" s="28">
        <f t="shared" si="0"/>
        <v>128297</v>
      </c>
      <c r="F30" s="28">
        <v>128297</v>
      </c>
      <c r="G30" s="28"/>
      <c r="H30" s="9"/>
      <c r="I30" s="9"/>
      <c r="J30" s="9"/>
      <c r="K30" s="6"/>
    </row>
    <row r="31" spans="1:11" ht="21.75" customHeight="1">
      <c r="A31" s="60">
        <v>2101101</v>
      </c>
      <c r="B31" s="60"/>
      <c r="C31" s="60"/>
      <c r="D31" s="10" t="s">
        <v>81</v>
      </c>
      <c r="E31" s="28">
        <f t="shared" si="0"/>
        <v>200920.64</v>
      </c>
      <c r="F31" s="28">
        <v>200920.64</v>
      </c>
      <c r="G31" s="28"/>
      <c r="H31" s="9"/>
      <c r="I31" s="9"/>
      <c r="J31" s="9"/>
      <c r="K31" s="6"/>
    </row>
    <row r="32" spans="1:11" ht="21.75" customHeight="1">
      <c r="A32" s="60">
        <v>2101103</v>
      </c>
      <c r="B32" s="60"/>
      <c r="C32" s="60"/>
      <c r="D32" s="10" t="s">
        <v>82</v>
      </c>
      <c r="E32" s="28">
        <f t="shared" si="0"/>
        <v>151999.76999999999</v>
      </c>
      <c r="F32" s="28">
        <v>151999.76999999999</v>
      </c>
      <c r="G32" s="28"/>
      <c r="H32" s="9"/>
      <c r="I32" s="9"/>
      <c r="J32" s="9"/>
      <c r="K32" s="6"/>
    </row>
    <row r="33" spans="1:11" ht="21.75" customHeight="1">
      <c r="A33" s="60">
        <v>2110499</v>
      </c>
      <c r="B33" s="60"/>
      <c r="C33" s="60"/>
      <c r="D33" s="10" t="s">
        <v>83</v>
      </c>
      <c r="E33" s="28">
        <f t="shared" si="0"/>
        <v>1293161.03</v>
      </c>
      <c r="F33" s="28"/>
      <c r="G33" s="28">
        <v>1293161.03</v>
      </c>
      <c r="H33" s="9"/>
      <c r="I33" s="9"/>
      <c r="J33" s="9"/>
      <c r="K33" s="6"/>
    </row>
    <row r="34" spans="1:11" ht="21.75" customHeight="1">
      <c r="A34" s="60">
        <v>2120199</v>
      </c>
      <c r="B34" s="60"/>
      <c r="C34" s="60"/>
      <c r="D34" s="10" t="s">
        <v>84</v>
      </c>
      <c r="E34" s="28">
        <f t="shared" si="0"/>
        <v>125460</v>
      </c>
      <c r="F34" s="28"/>
      <c r="G34" s="28">
        <v>125460</v>
      </c>
      <c r="H34" s="9"/>
      <c r="I34" s="9"/>
      <c r="J34" s="9"/>
      <c r="K34" s="6"/>
    </row>
    <row r="35" spans="1:11" ht="21.75" customHeight="1">
      <c r="A35" s="60">
        <v>2120399</v>
      </c>
      <c r="B35" s="60"/>
      <c r="C35" s="60"/>
      <c r="D35" s="10" t="s">
        <v>85</v>
      </c>
      <c r="E35" s="28">
        <f t="shared" si="0"/>
        <v>4979291.38</v>
      </c>
      <c r="F35" s="28">
        <v>239291.38</v>
      </c>
      <c r="G35" s="28">
        <v>4740000</v>
      </c>
      <c r="H35" s="9"/>
      <c r="I35" s="9"/>
      <c r="J35" s="9"/>
      <c r="K35" s="6"/>
    </row>
    <row r="36" spans="1:11" ht="21.75" customHeight="1">
      <c r="A36" s="60">
        <v>2120501</v>
      </c>
      <c r="B36" s="60"/>
      <c r="C36" s="60"/>
      <c r="D36" s="10" t="s">
        <v>86</v>
      </c>
      <c r="E36" s="28">
        <f t="shared" si="0"/>
        <v>3238735.62</v>
      </c>
      <c r="F36" s="28"/>
      <c r="G36" s="28">
        <v>3238735.62</v>
      </c>
      <c r="H36" s="9"/>
      <c r="I36" s="9"/>
      <c r="J36" s="9"/>
      <c r="K36" s="6"/>
    </row>
    <row r="37" spans="1:11" ht="21.75" customHeight="1">
      <c r="A37" s="60">
        <v>2129999</v>
      </c>
      <c r="B37" s="60"/>
      <c r="C37" s="60"/>
      <c r="D37" s="10" t="s">
        <v>87</v>
      </c>
      <c r="E37" s="28">
        <f t="shared" si="0"/>
        <v>450000</v>
      </c>
      <c r="F37" s="28">
        <v>80000</v>
      </c>
      <c r="G37" s="28">
        <v>370000</v>
      </c>
      <c r="H37" s="9"/>
      <c r="I37" s="9"/>
      <c r="J37" s="9"/>
      <c r="K37" s="6"/>
    </row>
    <row r="38" spans="1:11" ht="21.75" customHeight="1">
      <c r="A38" s="60">
        <v>2130108</v>
      </c>
      <c r="B38" s="60"/>
      <c r="C38" s="60"/>
      <c r="D38" s="10" t="s">
        <v>88</v>
      </c>
      <c r="E38" s="28">
        <f t="shared" si="0"/>
        <v>150000</v>
      </c>
      <c r="F38" s="28"/>
      <c r="G38" s="28">
        <v>150000</v>
      </c>
      <c r="H38" s="9"/>
      <c r="I38" s="9"/>
      <c r="J38" s="9"/>
      <c r="K38" s="6"/>
    </row>
    <row r="39" spans="1:11" ht="21.75" customHeight="1">
      <c r="A39" s="60">
        <v>2130124</v>
      </c>
      <c r="B39" s="60"/>
      <c r="C39" s="60"/>
      <c r="D39" s="10" t="s">
        <v>89</v>
      </c>
      <c r="E39" s="28">
        <f t="shared" si="0"/>
        <v>3867544</v>
      </c>
      <c r="F39" s="28"/>
      <c r="G39" s="28">
        <v>3867544</v>
      </c>
      <c r="H39" s="9"/>
      <c r="I39" s="9"/>
      <c r="J39" s="9"/>
      <c r="K39" s="6"/>
    </row>
    <row r="40" spans="1:11" ht="21.75" customHeight="1">
      <c r="A40" s="60">
        <v>2130135</v>
      </c>
      <c r="B40" s="60"/>
      <c r="C40" s="60"/>
      <c r="D40" s="10" t="s">
        <v>90</v>
      </c>
      <c r="E40" s="28">
        <f t="shared" si="0"/>
        <v>130715.79</v>
      </c>
      <c r="F40" s="28"/>
      <c r="G40" s="28">
        <v>130715.79</v>
      </c>
      <c r="H40" s="9"/>
      <c r="I40" s="9"/>
      <c r="J40" s="9"/>
      <c r="K40" s="6"/>
    </row>
    <row r="41" spans="1:11" ht="21.75" customHeight="1">
      <c r="A41" s="60">
        <v>2130152</v>
      </c>
      <c r="B41" s="60"/>
      <c r="C41" s="60"/>
      <c r="D41" s="10" t="s">
        <v>91</v>
      </c>
      <c r="E41" s="28">
        <f t="shared" si="0"/>
        <v>197987</v>
      </c>
      <c r="F41" s="28"/>
      <c r="G41" s="28">
        <v>197987</v>
      </c>
      <c r="H41" s="9"/>
      <c r="I41" s="9"/>
      <c r="J41" s="9"/>
      <c r="K41" s="6"/>
    </row>
    <row r="42" spans="1:11" ht="21.75" customHeight="1">
      <c r="A42" s="60">
        <v>2130205</v>
      </c>
      <c r="B42" s="60"/>
      <c r="C42" s="60"/>
      <c r="D42" s="10" t="s">
        <v>92</v>
      </c>
      <c r="E42" s="28">
        <f t="shared" si="0"/>
        <v>274000</v>
      </c>
      <c r="F42" s="28"/>
      <c r="G42" s="28">
        <v>274000</v>
      </c>
      <c r="H42" s="9"/>
      <c r="I42" s="9"/>
      <c r="J42" s="9"/>
      <c r="K42" s="6"/>
    </row>
    <row r="43" spans="1:11" ht="21.75" customHeight="1">
      <c r="A43" s="60">
        <v>2130299</v>
      </c>
      <c r="B43" s="60"/>
      <c r="C43" s="60"/>
      <c r="D43" s="10" t="s">
        <v>93</v>
      </c>
      <c r="E43" s="28">
        <f t="shared" si="0"/>
        <v>348806.07</v>
      </c>
      <c r="F43" s="28"/>
      <c r="G43" s="28">
        <v>348806.07</v>
      </c>
      <c r="H43" s="9"/>
      <c r="I43" s="9"/>
      <c r="J43" s="9"/>
      <c r="K43" s="6"/>
    </row>
    <row r="44" spans="1:11" ht="21.75" customHeight="1">
      <c r="A44" s="60">
        <v>2130316</v>
      </c>
      <c r="B44" s="60"/>
      <c r="C44" s="60"/>
      <c r="D44" s="10" t="s">
        <v>94</v>
      </c>
      <c r="E44" s="28">
        <f t="shared" si="0"/>
        <v>732530</v>
      </c>
      <c r="F44" s="28"/>
      <c r="G44" s="28">
        <v>732530</v>
      </c>
      <c r="H44" s="9"/>
      <c r="I44" s="9"/>
      <c r="J44" s="9"/>
      <c r="K44" s="6"/>
    </row>
    <row r="45" spans="1:11" ht="21.75" customHeight="1">
      <c r="A45" s="60">
        <v>2130599</v>
      </c>
      <c r="B45" s="60"/>
      <c r="C45" s="60"/>
      <c r="D45" s="10" t="s">
        <v>95</v>
      </c>
      <c r="E45" s="28">
        <f t="shared" si="0"/>
        <v>378605</v>
      </c>
      <c r="F45" s="28"/>
      <c r="G45" s="28">
        <v>378605</v>
      </c>
      <c r="H45" s="9"/>
      <c r="I45" s="9"/>
      <c r="J45" s="9"/>
      <c r="K45" s="6"/>
    </row>
    <row r="46" spans="1:11" ht="21.75" customHeight="1">
      <c r="A46" s="60">
        <v>2130701</v>
      </c>
      <c r="B46" s="60"/>
      <c r="C46" s="60"/>
      <c r="D46" s="10" t="s">
        <v>96</v>
      </c>
      <c r="E46" s="28">
        <f t="shared" si="0"/>
        <v>500000</v>
      </c>
      <c r="F46" s="28"/>
      <c r="G46" s="28">
        <v>500000</v>
      </c>
      <c r="H46" s="9"/>
      <c r="I46" s="9"/>
      <c r="J46" s="9"/>
      <c r="K46" s="6"/>
    </row>
    <row r="47" spans="1:11" ht="21.75" customHeight="1">
      <c r="A47" s="60">
        <v>2130705</v>
      </c>
      <c r="B47" s="60"/>
      <c r="C47" s="60"/>
      <c r="D47" s="10" t="s">
        <v>97</v>
      </c>
      <c r="E47" s="28">
        <f t="shared" si="0"/>
        <v>110544</v>
      </c>
      <c r="F47" s="28">
        <v>110544</v>
      </c>
      <c r="G47" s="28"/>
      <c r="H47" s="9"/>
      <c r="I47" s="9"/>
      <c r="J47" s="9"/>
      <c r="K47" s="6"/>
    </row>
    <row r="48" spans="1:11" ht="21.75" customHeight="1">
      <c r="A48" s="60">
        <v>2130707</v>
      </c>
      <c r="B48" s="60"/>
      <c r="C48" s="60"/>
      <c r="D48" s="10" t="s">
        <v>98</v>
      </c>
      <c r="E48" s="28">
        <f t="shared" si="0"/>
        <v>2349854.7400000002</v>
      </c>
      <c r="F48" s="28"/>
      <c r="G48" s="28">
        <v>2349854.7400000002</v>
      </c>
      <c r="H48" s="9"/>
      <c r="I48" s="9"/>
      <c r="J48" s="9"/>
      <c r="K48" s="6"/>
    </row>
    <row r="49" spans="1:11" ht="21.75" customHeight="1">
      <c r="A49" s="60">
        <v>2130799</v>
      </c>
      <c r="B49" s="60"/>
      <c r="C49" s="60"/>
      <c r="D49" s="10" t="s">
        <v>99</v>
      </c>
      <c r="E49" s="28">
        <f t="shared" si="0"/>
        <v>210000</v>
      </c>
      <c r="F49" s="28"/>
      <c r="G49" s="28">
        <v>210000</v>
      </c>
      <c r="H49" s="9"/>
      <c r="I49" s="9"/>
      <c r="J49" s="9"/>
      <c r="K49" s="6"/>
    </row>
    <row r="50" spans="1:11" ht="21.75" customHeight="1">
      <c r="A50" s="60">
        <v>2139999</v>
      </c>
      <c r="B50" s="60"/>
      <c r="C50" s="60"/>
      <c r="D50" s="10" t="s">
        <v>100</v>
      </c>
      <c r="E50" s="28">
        <f t="shared" si="0"/>
        <v>54515</v>
      </c>
      <c r="F50" s="28"/>
      <c r="G50" s="28">
        <v>54515</v>
      </c>
      <c r="H50" s="9"/>
      <c r="I50" s="9"/>
      <c r="J50" s="9"/>
      <c r="K50" s="6"/>
    </row>
    <row r="51" spans="1:11" ht="21.75" customHeight="1">
      <c r="A51" s="60">
        <v>2210105</v>
      </c>
      <c r="B51" s="60"/>
      <c r="C51" s="60"/>
      <c r="D51" s="10" t="s">
        <v>101</v>
      </c>
      <c r="E51" s="28">
        <f t="shared" si="0"/>
        <v>8405400</v>
      </c>
      <c r="F51" s="28"/>
      <c r="G51" s="28">
        <v>8405400</v>
      </c>
      <c r="H51" s="9"/>
      <c r="I51" s="9"/>
      <c r="J51" s="9"/>
      <c r="K51" s="6"/>
    </row>
    <row r="52" spans="1:11" ht="21.75" customHeight="1">
      <c r="A52" s="60">
        <v>2210201</v>
      </c>
      <c r="B52" s="60"/>
      <c r="C52" s="60"/>
      <c r="D52" s="10" t="s">
        <v>102</v>
      </c>
      <c r="E52" s="28">
        <f t="shared" si="0"/>
        <v>329347.96000000002</v>
      </c>
      <c r="F52" s="28">
        <v>329347.96000000002</v>
      </c>
      <c r="G52" s="28"/>
      <c r="H52" s="9"/>
      <c r="I52" s="9"/>
      <c r="J52" s="9"/>
      <c r="K52" s="6"/>
    </row>
    <row r="53" spans="1:11" ht="21.75" customHeight="1">
      <c r="A53" s="60">
        <v>2210203</v>
      </c>
      <c r="B53" s="60"/>
      <c r="C53" s="60"/>
      <c r="D53" s="10" t="s">
        <v>103</v>
      </c>
      <c r="E53" s="28">
        <f t="shared" si="0"/>
        <v>226729.84</v>
      </c>
      <c r="F53" s="28">
        <v>226729.84</v>
      </c>
      <c r="G53" s="28"/>
      <c r="H53" s="9"/>
      <c r="I53" s="9"/>
      <c r="J53" s="9"/>
      <c r="K53" s="6"/>
    </row>
    <row r="54" spans="1:11" ht="21.75" customHeight="1">
      <c r="A54" s="60">
        <v>2220199</v>
      </c>
      <c r="B54" s="60"/>
      <c r="C54" s="60"/>
      <c r="D54" s="10" t="s">
        <v>104</v>
      </c>
      <c r="E54" s="28">
        <f t="shared" si="0"/>
        <v>150000</v>
      </c>
      <c r="F54" s="28"/>
      <c r="G54" s="28">
        <v>150000</v>
      </c>
      <c r="H54" s="9"/>
      <c r="I54" s="9"/>
      <c r="J54" s="9"/>
      <c r="K54" s="6"/>
    </row>
    <row r="55" spans="1:11" ht="14.25">
      <c r="A55" s="63" t="s">
        <v>113</v>
      </c>
      <c r="B55" s="63"/>
      <c r="C55" s="63"/>
      <c r="D55" s="63"/>
      <c r="E55" s="63"/>
      <c r="F55" s="63"/>
      <c r="G55" s="63"/>
      <c r="H55" s="63"/>
      <c r="I55" s="63"/>
      <c r="J55" s="63"/>
      <c r="K55" s="6"/>
    </row>
  </sheetData>
  <mergeCells count="60">
    <mergeCell ref="A54:C54"/>
    <mergeCell ref="A55:J55"/>
    <mergeCell ref="A48:C48"/>
    <mergeCell ref="A49:C49"/>
    <mergeCell ref="A50:C50"/>
    <mergeCell ref="A51:C51"/>
    <mergeCell ref="A52:C52"/>
    <mergeCell ref="A53:C53"/>
    <mergeCell ref="A47:C47"/>
    <mergeCell ref="A36:C36"/>
    <mergeCell ref="A37:C37"/>
    <mergeCell ref="A38:C38"/>
    <mergeCell ref="A39:C39"/>
    <mergeCell ref="A40:C40"/>
    <mergeCell ref="A41:C41"/>
    <mergeCell ref="A42:C42"/>
    <mergeCell ref="A43:C43"/>
    <mergeCell ref="A44:C44"/>
    <mergeCell ref="A45:C45"/>
    <mergeCell ref="A46:C46"/>
    <mergeCell ref="A35:C35"/>
    <mergeCell ref="A24:C24"/>
    <mergeCell ref="A25:C25"/>
    <mergeCell ref="A26:C26"/>
    <mergeCell ref="A27:C27"/>
    <mergeCell ref="A28:C28"/>
    <mergeCell ref="A29:C29"/>
    <mergeCell ref="A30:C30"/>
    <mergeCell ref="A31:C31"/>
    <mergeCell ref="A32:C32"/>
    <mergeCell ref="A33:C33"/>
    <mergeCell ref="A34:C34"/>
    <mergeCell ref="A23:C23"/>
    <mergeCell ref="A12:C12"/>
    <mergeCell ref="A13:C13"/>
    <mergeCell ref="A14:C14"/>
    <mergeCell ref="A15:C15"/>
    <mergeCell ref="A16:C16"/>
    <mergeCell ref="A17:C17"/>
    <mergeCell ref="A18:C18"/>
    <mergeCell ref="A19:C19"/>
    <mergeCell ref="A20:C20"/>
    <mergeCell ref="A21:C21"/>
    <mergeCell ref="A22:C22"/>
    <mergeCell ref="A11:C11"/>
    <mergeCell ref="A1:J1"/>
    <mergeCell ref="A3:D3"/>
    <mergeCell ref="A4:D4"/>
    <mergeCell ref="E4:E7"/>
    <mergeCell ref="F4:F7"/>
    <mergeCell ref="G4:G7"/>
    <mergeCell ref="H4:H7"/>
    <mergeCell ref="I4:I7"/>
    <mergeCell ref="J4:J7"/>
    <mergeCell ref="A5:C7"/>
    <mergeCell ref="D5:D7"/>
    <mergeCell ref="A8:A9"/>
    <mergeCell ref="B8:B9"/>
    <mergeCell ref="C8:C9"/>
    <mergeCell ref="A10:C10"/>
  </mergeCells>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D20" sqref="D20"/>
    </sheetView>
  </sheetViews>
  <sheetFormatPr defaultRowHeight="13.5"/>
  <cols>
    <col min="1" max="1" width="28.5" customWidth="1"/>
    <col min="3" max="3" width="16.375" customWidth="1"/>
    <col min="4" max="4" width="23.75" customWidth="1"/>
    <col min="6" max="6" width="12.875" customWidth="1"/>
    <col min="7" max="7" width="13.875" customWidth="1"/>
  </cols>
  <sheetData>
    <row r="1" spans="1:8" ht="25.5">
      <c r="A1" s="65" t="s">
        <v>229</v>
      </c>
      <c r="B1" s="65"/>
      <c r="C1" s="65"/>
      <c r="D1" s="65"/>
      <c r="E1" s="65"/>
      <c r="F1" s="65"/>
      <c r="G1" s="65"/>
      <c r="H1" s="65"/>
    </row>
    <row r="2" spans="1:8" ht="15">
      <c r="A2" s="34"/>
      <c r="B2" s="34"/>
      <c r="C2" s="34"/>
      <c r="D2" s="34"/>
      <c r="E2" s="34"/>
      <c r="F2" s="34"/>
      <c r="G2" s="34"/>
      <c r="H2" s="35" t="s">
        <v>230</v>
      </c>
    </row>
    <row r="3" spans="1:8" ht="14.25">
      <c r="A3" s="36" t="s">
        <v>243</v>
      </c>
      <c r="B3" s="34"/>
      <c r="C3" s="34"/>
      <c r="D3" s="34"/>
      <c r="E3" s="34"/>
      <c r="F3" s="37"/>
      <c r="G3" s="34"/>
      <c r="H3" s="35" t="s">
        <v>2</v>
      </c>
    </row>
    <row r="4" spans="1:8">
      <c r="A4" s="66" t="s">
        <v>231</v>
      </c>
      <c r="B4" s="66" t="s">
        <v>232</v>
      </c>
      <c r="C4" s="66" t="s">
        <v>232</v>
      </c>
      <c r="D4" s="66" t="s">
        <v>233</v>
      </c>
      <c r="E4" s="66" t="s">
        <v>232</v>
      </c>
      <c r="F4" s="66" t="s">
        <v>232</v>
      </c>
      <c r="G4" s="66" t="s">
        <v>232</v>
      </c>
      <c r="H4" s="66" t="s">
        <v>232</v>
      </c>
    </row>
    <row r="5" spans="1:8">
      <c r="A5" s="67" t="s">
        <v>234</v>
      </c>
      <c r="B5" s="67" t="s">
        <v>6</v>
      </c>
      <c r="C5" s="67" t="s">
        <v>7</v>
      </c>
      <c r="D5" s="67" t="s">
        <v>5</v>
      </c>
      <c r="E5" s="67" t="s">
        <v>6</v>
      </c>
      <c r="F5" s="66" t="s">
        <v>7</v>
      </c>
      <c r="G5" s="66" t="s">
        <v>232</v>
      </c>
      <c r="H5" s="66" t="s">
        <v>232</v>
      </c>
    </row>
    <row r="6" spans="1:8" ht="40.5">
      <c r="A6" s="67" t="s">
        <v>232</v>
      </c>
      <c r="B6" s="67" t="s">
        <v>232</v>
      </c>
      <c r="C6" s="67" t="s">
        <v>232</v>
      </c>
      <c r="D6" s="67" t="s">
        <v>232</v>
      </c>
      <c r="E6" s="67" t="s">
        <v>232</v>
      </c>
      <c r="F6" s="38" t="s">
        <v>61</v>
      </c>
      <c r="G6" s="39" t="s">
        <v>235</v>
      </c>
      <c r="H6" s="39" t="s">
        <v>236</v>
      </c>
    </row>
    <row r="7" spans="1:8">
      <c r="A7" s="38" t="s">
        <v>237</v>
      </c>
      <c r="B7" s="38" t="s">
        <v>232</v>
      </c>
      <c r="C7" s="38">
        <v>1</v>
      </c>
      <c r="D7" s="38" t="s">
        <v>237</v>
      </c>
      <c r="E7" s="38" t="s">
        <v>232</v>
      </c>
      <c r="F7" s="38">
        <v>2</v>
      </c>
      <c r="G7" s="38">
        <v>3</v>
      </c>
      <c r="H7" s="38">
        <v>4</v>
      </c>
    </row>
    <row r="8" spans="1:8">
      <c r="A8" s="40" t="s">
        <v>238</v>
      </c>
      <c r="B8" s="38">
        <v>1</v>
      </c>
      <c r="C8" s="54">
        <v>42217505.380000003</v>
      </c>
      <c r="D8" s="42" t="s">
        <v>11</v>
      </c>
      <c r="E8" s="43">
        <v>29</v>
      </c>
      <c r="F8" s="44"/>
      <c r="G8" s="54">
        <v>7750349.2000000002</v>
      </c>
      <c r="H8" s="45"/>
    </row>
    <row r="9" spans="1:8">
      <c r="A9" s="40" t="s">
        <v>239</v>
      </c>
      <c r="B9" s="38">
        <v>2</v>
      </c>
      <c r="C9" s="55"/>
      <c r="D9" s="42" t="s">
        <v>13</v>
      </c>
      <c r="E9" s="43">
        <v>30</v>
      </c>
      <c r="F9" s="47"/>
      <c r="G9" s="54"/>
      <c r="H9" s="45"/>
    </row>
    <row r="10" spans="1:8">
      <c r="A10" s="40" t="s">
        <v>232</v>
      </c>
      <c r="B10" s="38">
        <v>3</v>
      </c>
      <c r="C10" s="55"/>
      <c r="D10" s="42" t="s">
        <v>15</v>
      </c>
      <c r="E10" s="43">
        <v>31</v>
      </c>
      <c r="F10" s="47"/>
      <c r="G10" s="54"/>
      <c r="H10" s="45"/>
    </row>
    <row r="11" spans="1:8">
      <c r="A11" s="40" t="s">
        <v>232</v>
      </c>
      <c r="B11" s="38">
        <v>4</v>
      </c>
      <c r="C11" s="55"/>
      <c r="D11" s="42" t="s">
        <v>17</v>
      </c>
      <c r="E11" s="43">
        <v>32</v>
      </c>
      <c r="F11" s="47"/>
      <c r="G11" s="54">
        <v>50300</v>
      </c>
      <c r="H11" s="45"/>
    </row>
    <row r="12" spans="1:8">
      <c r="A12" s="40" t="s">
        <v>232</v>
      </c>
      <c r="B12" s="38">
        <v>5</v>
      </c>
      <c r="C12" s="55"/>
      <c r="D12" s="42" t="s">
        <v>19</v>
      </c>
      <c r="E12" s="43">
        <v>33</v>
      </c>
      <c r="F12" s="47"/>
      <c r="G12" s="54"/>
      <c r="H12" s="45"/>
    </row>
    <row r="13" spans="1:8">
      <c r="A13" s="40" t="s">
        <v>232</v>
      </c>
      <c r="B13" s="38">
        <v>6</v>
      </c>
      <c r="C13" s="55"/>
      <c r="D13" s="42" t="s">
        <v>21</v>
      </c>
      <c r="E13" s="43">
        <v>34</v>
      </c>
      <c r="F13" s="47"/>
      <c r="G13" s="54"/>
      <c r="H13" s="45"/>
    </row>
    <row r="14" spans="1:8">
      <c r="A14" s="40" t="s">
        <v>232</v>
      </c>
      <c r="B14" s="38">
        <v>7</v>
      </c>
      <c r="C14" s="55"/>
      <c r="D14" s="42" t="s">
        <v>23</v>
      </c>
      <c r="E14" s="43">
        <v>35</v>
      </c>
      <c r="F14" s="48"/>
      <c r="G14" s="54">
        <v>85053</v>
      </c>
      <c r="H14" s="45"/>
    </row>
    <row r="15" spans="1:8">
      <c r="A15" s="40" t="s">
        <v>232</v>
      </c>
      <c r="B15" s="38">
        <v>8</v>
      </c>
      <c r="C15" s="55"/>
      <c r="D15" s="42" t="s">
        <v>24</v>
      </c>
      <c r="E15" s="43">
        <v>36</v>
      </c>
      <c r="F15" s="49"/>
      <c r="G15" s="54">
        <v>2002364.24</v>
      </c>
      <c r="H15" s="45"/>
    </row>
    <row r="16" spans="1:8">
      <c r="A16" s="40" t="s">
        <v>232</v>
      </c>
      <c r="B16" s="38">
        <v>9</v>
      </c>
      <c r="C16" s="55"/>
      <c r="D16" s="42" t="s">
        <v>25</v>
      </c>
      <c r="E16" s="43">
        <v>37</v>
      </c>
      <c r="F16" s="48"/>
      <c r="G16" s="54">
        <v>535217.41</v>
      </c>
      <c r="H16" s="45"/>
    </row>
    <row r="17" spans="1:8">
      <c r="A17" s="40" t="s">
        <v>232</v>
      </c>
      <c r="B17" s="38">
        <v>10</v>
      </c>
      <c r="C17" s="55"/>
      <c r="D17" s="42" t="s">
        <v>26</v>
      </c>
      <c r="E17" s="43">
        <v>38</v>
      </c>
      <c r="F17" s="47"/>
      <c r="G17" s="54">
        <v>1293161.03</v>
      </c>
      <c r="H17" s="45"/>
    </row>
    <row r="18" spans="1:8">
      <c r="A18" s="40" t="s">
        <v>232</v>
      </c>
      <c r="B18" s="38">
        <v>11</v>
      </c>
      <c r="C18" s="55"/>
      <c r="D18" s="42" t="s">
        <v>27</v>
      </c>
      <c r="E18" s="43">
        <v>39</v>
      </c>
      <c r="F18" s="47"/>
      <c r="G18" s="54">
        <v>8793487</v>
      </c>
      <c r="H18" s="45"/>
    </row>
    <row r="19" spans="1:8">
      <c r="A19" s="40" t="s">
        <v>232</v>
      </c>
      <c r="B19" s="38">
        <v>12</v>
      </c>
      <c r="C19" s="55"/>
      <c r="D19" s="42" t="s">
        <v>28</v>
      </c>
      <c r="E19" s="43">
        <v>40</v>
      </c>
      <c r="F19" s="47"/>
      <c r="G19" s="54">
        <v>9305101.5999999996</v>
      </c>
      <c r="H19" s="45"/>
    </row>
    <row r="20" spans="1:8">
      <c r="A20" s="40" t="s">
        <v>232</v>
      </c>
      <c r="B20" s="38">
        <v>13</v>
      </c>
      <c r="C20" s="55"/>
      <c r="D20" s="42" t="s">
        <v>29</v>
      </c>
      <c r="E20" s="43">
        <v>41</v>
      </c>
      <c r="F20" s="47"/>
      <c r="G20" s="54"/>
      <c r="H20" s="45"/>
    </row>
    <row r="21" spans="1:8">
      <c r="A21" s="40" t="s">
        <v>232</v>
      </c>
      <c r="B21" s="38">
        <v>14</v>
      </c>
      <c r="C21" s="55"/>
      <c r="D21" s="42" t="s">
        <v>30</v>
      </c>
      <c r="E21" s="43">
        <v>42</v>
      </c>
      <c r="F21" s="47"/>
      <c r="G21" s="54"/>
      <c r="H21" s="45"/>
    </row>
    <row r="22" spans="1:8">
      <c r="A22" s="40" t="s">
        <v>232</v>
      </c>
      <c r="B22" s="38">
        <v>15</v>
      </c>
      <c r="C22" s="55"/>
      <c r="D22" s="42" t="s">
        <v>31</v>
      </c>
      <c r="E22" s="43">
        <v>43</v>
      </c>
      <c r="F22" s="48"/>
      <c r="G22" s="54"/>
      <c r="H22" s="45"/>
    </row>
    <row r="23" spans="1:8">
      <c r="A23" s="40" t="s">
        <v>232</v>
      </c>
      <c r="B23" s="38">
        <v>16</v>
      </c>
      <c r="C23" s="55"/>
      <c r="D23" s="42" t="s">
        <v>32</v>
      </c>
      <c r="E23" s="43">
        <v>44</v>
      </c>
      <c r="F23" s="47"/>
      <c r="G23" s="54"/>
      <c r="H23" s="45"/>
    </row>
    <row r="24" spans="1:8">
      <c r="A24" s="40" t="s">
        <v>232</v>
      </c>
      <c r="B24" s="38">
        <v>17</v>
      </c>
      <c r="C24" s="55"/>
      <c r="D24" s="42" t="s">
        <v>33</v>
      </c>
      <c r="E24" s="43">
        <v>45</v>
      </c>
      <c r="F24" s="47"/>
      <c r="G24" s="54"/>
      <c r="H24" s="45"/>
    </row>
    <row r="25" spans="1:8">
      <c r="A25" s="40" t="s">
        <v>232</v>
      </c>
      <c r="B25" s="38">
        <v>18</v>
      </c>
      <c r="C25" s="55"/>
      <c r="D25" s="42" t="s">
        <v>34</v>
      </c>
      <c r="E25" s="43">
        <v>46</v>
      </c>
      <c r="F25" s="47"/>
      <c r="G25" s="54"/>
      <c r="H25" s="45"/>
    </row>
    <row r="26" spans="1:8">
      <c r="A26" s="40" t="s">
        <v>232</v>
      </c>
      <c r="B26" s="38">
        <v>19</v>
      </c>
      <c r="C26" s="55"/>
      <c r="D26" s="42" t="s">
        <v>35</v>
      </c>
      <c r="E26" s="43">
        <v>47</v>
      </c>
      <c r="F26" s="49"/>
      <c r="G26" s="54">
        <v>8961477.8000000007</v>
      </c>
      <c r="H26" s="45"/>
    </row>
    <row r="27" spans="1:8" ht="14.25">
      <c r="A27" s="40" t="s">
        <v>232</v>
      </c>
      <c r="B27" s="38">
        <v>20</v>
      </c>
      <c r="C27" s="55"/>
      <c r="D27" s="42" t="s">
        <v>36</v>
      </c>
      <c r="E27" s="43">
        <v>48</v>
      </c>
      <c r="F27" s="50"/>
      <c r="G27" s="54">
        <v>150000</v>
      </c>
      <c r="H27" s="45"/>
    </row>
    <row r="28" spans="1:8">
      <c r="A28" s="40" t="s">
        <v>232</v>
      </c>
      <c r="B28" s="38">
        <v>21</v>
      </c>
      <c r="C28" s="55"/>
      <c r="D28" s="42" t="s">
        <v>37</v>
      </c>
      <c r="E28" s="43">
        <v>49</v>
      </c>
      <c r="F28" s="47"/>
      <c r="G28" s="54"/>
      <c r="H28" s="45"/>
    </row>
    <row r="29" spans="1:8">
      <c r="A29" s="40" t="s">
        <v>232</v>
      </c>
      <c r="B29" s="38">
        <v>22</v>
      </c>
      <c r="C29" s="55"/>
      <c r="D29" s="42" t="s">
        <v>38</v>
      </c>
      <c r="E29" s="43">
        <v>50</v>
      </c>
      <c r="F29" s="47"/>
      <c r="G29" s="54"/>
      <c r="H29" s="45"/>
    </row>
    <row r="30" spans="1:8">
      <c r="A30" s="40" t="s">
        <v>232</v>
      </c>
      <c r="B30" s="38">
        <v>23</v>
      </c>
      <c r="C30" s="55"/>
      <c r="D30" s="42" t="s">
        <v>39</v>
      </c>
      <c r="E30" s="43">
        <v>51</v>
      </c>
      <c r="F30" s="47"/>
      <c r="G30" s="54"/>
      <c r="H30" s="45"/>
    </row>
    <row r="31" spans="1:8">
      <c r="A31" s="51" t="s">
        <v>40</v>
      </c>
      <c r="B31" s="38">
        <v>24</v>
      </c>
      <c r="C31" s="55">
        <f>C8</f>
        <v>42217505.380000003</v>
      </c>
      <c r="D31" s="51" t="s">
        <v>41</v>
      </c>
      <c r="E31" s="43">
        <v>52</v>
      </c>
      <c r="F31" s="52">
        <f>F12+F14+F15+F16+F26</f>
        <v>0</v>
      </c>
      <c r="G31" s="56">
        <f>SUM(G8:G30)</f>
        <v>38926511.280000001</v>
      </c>
      <c r="H31" s="45"/>
    </row>
    <row r="32" spans="1:8">
      <c r="A32" s="40" t="s">
        <v>240</v>
      </c>
      <c r="B32" s="38">
        <v>25</v>
      </c>
      <c r="C32" s="54">
        <v>2479809.16</v>
      </c>
      <c r="D32" s="40" t="s">
        <v>241</v>
      </c>
      <c r="E32" s="43">
        <v>53</v>
      </c>
      <c r="F32" s="48"/>
      <c r="G32" s="54">
        <v>5770803.2599999998</v>
      </c>
      <c r="H32" s="45"/>
    </row>
    <row r="33" spans="1:8">
      <c r="A33" s="40" t="s">
        <v>238</v>
      </c>
      <c r="B33" s="38">
        <v>26</v>
      </c>
      <c r="C33" s="54">
        <v>2479809.16</v>
      </c>
      <c r="D33" s="40"/>
      <c r="E33" s="38">
        <v>54</v>
      </c>
      <c r="F33" s="53"/>
      <c r="G33" s="57"/>
      <c r="H33" s="46"/>
    </row>
    <row r="34" spans="1:8">
      <c r="A34" s="40" t="s">
        <v>239</v>
      </c>
      <c r="B34" s="38">
        <v>27</v>
      </c>
      <c r="C34" s="55"/>
      <c r="D34" s="40"/>
      <c r="E34" s="38">
        <v>55</v>
      </c>
      <c r="F34" s="46"/>
      <c r="G34" s="46"/>
      <c r="H34" s="46"/>
    </row>
    <row r="35" spans="1:8">
      <c r="A35" s="51" t="s">
        <v>61</v>
      </c>
      <c r="B35" s="38">
        <v>28</v>
      </c>
      <c r="C35" s="41">
        <f>C31+C32</f>
        <v>44697314.540000007</v>
      </c>
      <c r="D35" s="51" t="s">
        <v>61</v>
      </c>
      <c r="E35" s="38">
        <v>56</v>
      </c>
      <c r="F35" s="41">
        <f>F31+F32</f>
        <v>0</v>
      </c>
      <c r="G35" s="41">
        <f>G31+G32</f>
        <v>44697314.539999999</v>
      </c>
      <c r="H35" s="46"/>
    </row>
    <row r="36" spans="1:8">
      <c r="A36" s="64" t="s">
        <v>242</v>
      </c>
      <c r="B36" s="64"/>
      <c r="C36" s="64"/>
      <c r="D36" s="64"/>
      <c r="E36" s="64"/>
      <c r="F36" s="64"/>
      <c r="G36" s="64"/>
      <c r="H36" s="64"/>
    </row>
  </sheetData>
  <mergeCells count="10">
    <mergeCell ref="A36:H36"/>
    <mergeCell ref="A1:H1"/>
    <mergeCell ref="A4:C4"/>
    <mergeCell ref="D4:H4"/>
    <mergeCell ref="A5:A6"/>
    <mergeCell ref="B5:B6"/>
    <mergeCell ref="C5:C6"/>
    <mergeCell ref="D5:D6"/>
    <mergeCell ref="E5:E6"/>
    <mergeCell ref="F5:H5"/>
  </mergeCells>
  <phoneticPr fontId="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workbookViewId="0">
      <selection activeCell="A3" sqref="A3:D3"/>
    </sheetView>
  </sheetViews>
  <sheetFormatPr defaultRowHeight="13.5"/>
  <cols>
    <col min="1" max="3" width="4.625" customWidth="1"/>
    <col min="4" max="4" width="29.125" customWidth="1"/>
    <col min="5" max="7" width="12.375" customWidth="1"/>
    <col min="8" max="8" width="10.875" bestFit="1" customWidth="1"/>
  </cols>
  <sheetData>
    <row r="1" spans="1:8" ht="22.5" customHeight="1">
      <c r="A1" s="58" t="s">
        <v>114</v>
      </c>
      <c r="B1" s="58"/>
      <c r="C1" s="58"/>
      <c r="D1" s="58"/>
      <c r="E1" s="58"/>
      <c r="F1" s="58"/>
      <c r="G1" s="58"/>
      <c r="H1" s="6"/>
    </row>
    <row r="2" spans="1:8" ht="15">
      <c r="A2" s="1"/>
      <c r="B2" s="1"/>
      <c r="C2" s="1"/>
      <c r="D2" s="1"/>
      <c r="E2" s="1"/>
      <c r="F2" s="1"/>
      <c r="G2" s="2" t="s">
        <v>115</v>
      </c>
      <c r="H2" s="6"/>
    </row>
    <row r="3" spans="1:8" ht="29.25">
      <c r="A3" s="61" t="s">
        <v>227</v>
      </c>
      <c r="B3" s="61"/>
      <c r="C3" s="61"/>
      <c r="D3" s="61"/>
      <c r="E3" s="1"/>
      <c r="F3" s="7"/>
      <c r="G3" s="2" t="s">
        <v>2</v>
      </c>
      <c r="H3" s="6"/>
    </row>
    <row r="4" spans="1:8" ht="25.5" customHeight="1">
      <c r="A4" s="59" t="s">
        <v>5</v>
      </c>
      <c r="B4" s="59"/>
      <c r="C4" s="59"/>
      <c r="D4" s="59"/>
      <c r="E4" s="59" t="s">
        <v>41</v>
      </c>
      <c r="F4" s="59" t="s">
        <v>108</v>
      </c>
      <c r="G4" s="59" t="s">
        <v>109</v>
      </c>
      <c r="H4" s="6"/>
    </row>
    <row r="5" spans="1:8" ht="25.5" customHeight="1">
      <c r="A5" s="59" t="s">
        <v>56</v>
      </c>
      <c r="B5" s="59"/>
      <c r="C5" s="59"/>
      <c r="D5" s="59" t="s">
        <v>57</v>
      </c>
      <c r="E5" s="59"/>
      <c r="F5" s="59"/>
      <c r="G5" s="59"/>
      <c r="H5" s="6"/>
    </row>
    <row r="6" spans="1:8" ht="25.5" customHeight="1">
      <c r="A6" s="59"/>
      <c r="B6" s="59"/>
      <c r="C6" s="59"/>
      <c r="D6" s="59"/>
      <c r="E6" s="59"/>
      <c r="F6" s="59"/>
      <c r="G6" s="59"/>
      <c r="H6" s="6"/>
    </row>
    <row r="7" spans="1:8" ht="25.5" customHeight="1">
      <c r="A7" s="59"/>
      <c r="B7" s="59"/>
      <c r="C7" s="59"/>
      <c r="D7" s="59"/>
      <c r="E7" s="59"/>
      <c r="F7" s="59"/>
      <c r="G7" s="59"/>
      <c r="H7" s="6"/>
    </row>
    <row r="8" spans="1:8" ht="25.5" customHeight="1">
      <c r="A8" s="59" t="s">
        <v>58</v>
      </c>
      <c r="B8" s="59" t="s">
        <v>59</v>
      </c>
      <c r="C8" s="59" t="s">
        <v>60</v>
      </c>
      <c r="D8" s="8" t="s">
        <v>9</v>
      </c>
      <c r="E8" s="8">
        <v>1</v>
      </c>
      <c r="F8" s="8">
        <v>2</v>
      </c>
      <c r="G8" s="8">
        <v>3</v>
      </c>
      <c r="H8" s="6"/>
    </row>
    <row r="9" spans="1:8" ht="25.5" customHeight="1">
      <c r="A9" s="59"/>
      <c r="B9" s="59"/>
      <c r="C9" s="59"/>
      <c r="D9" s="8" t="s">
        <v>61</v>
      </c>
      <c r="E9" s="9">
        <f>SUM(E10:E54)</f>
        <v>38926511.180000007</v>
      </c>
      <c r="F9" s="9">
        <f t="shared" ref="F9:G9" si="0">SUM(F10:F54)</f>
        <v>7125138.2799999993</v>
      </c>
      <c r="G9" s="9">
        <f t="shared" si="0"/>
        <v>31801372.899999999</v>
      </c>
      <c r="H9" s="6"/>
    </row>
    <row r="10" spans="1:8" ht="25.5" customHeight="1">
      <c r="A10" s="60">
        <v>2010101</v>
      </c>
      <c r="B10" s="60"/>
      <c r="C10" s="60"/>
      <c r="D10" s="10" t="s">
        <v>62</v>
      </c>
      <c r="E10" s="9">
        <f>F10+G10</f>
        <v>152922.71</v>
      </c>
      <c r="F10" s="9">
        <v>152922.71</v>
      </c>
      <c r="G10" s="9"/>
      <c r="H10" s="6"/>
    </row>
    <row r="11" spans="1:8" ht="25.5" customHeight="1">
      <c r="A11" s="60">
        <v>2010301</v>
      </c>
      <c r="B11" s="60"/>
      <c r="C11" s="60"/>
      <c r="D11" s="10" t="s">
        <v>62</v>
      </c>
      <c r="E11" s="9">
        <f t="shared" ref="E11:E54" si="1">F11+G11</f>
        <v>2828570.74</v>
      </c>
      <c r="F11" s="9">
        <v>2828570.74</v>
      </c>
      <c r="G11" s="9"/>
      <c r="H11" s="6"/>
    </row>
    <row r="12" spans="1:8" ht="25.5" customHeight="1">
      <c r="A12" s="60">
        <v>2010302</v>
      </c>
      <c r="B12" s="60"/>
      <c r="C12" s="60"/>
      <c r="D12" s="10" t="s">
        <v>63</v>
      </c>
      <c r="E12" s="9">
        <f t="shared" si="1"/>
        <v>200000</v>
      </c>
      <c r="F12" s="9"/>
      <c r="G12" s="9">
        <v>200000</v>
      </c>
      <c r="H12" s="6"/>
    </row>
    <row r="13" spans="1:8" ht="25.5" customHeight="1">
      <c r="A13" s="60">
        <v>2010399</v>
      </c>
      <c r="B13" s="60"/>
      <c r="C13" s="60"/>
      <c r="D13" s="10" t="s">
        <v>64</v>
      </c>
      <c r="E13" s="9">
        <f t="shared" si="1"/>
        <v>3104477.7</v>
      </c>
      <c r="F13" s="9">
        <v>741958.05</v>
      </c>
      <c r="G13" s="9">
        <v>2362519.65</v>
      </c>
      <c r="H13" s="6"/>
    </row>
    <row r="14" spans="1:8" ht="25.5" customHeight="1">
      <c r="A14" s="60">
        <v>2010301</v>
      </c>
      <c r="B14" s="60"/>
      <c r="C14" s="60"/>
      <c r="D14" s="10" t="s">
        <v>62</v>
      </c>
      <c r="E14" s="9">
        <f t="shared" si="1"/>
        <v>1064377.95</v>
      </c>
      <c r="F14" s="9">
        <v>1064377.95</v>
      </c>
      <c r="G14" s="9"/>
      <c r="H14" s="6"/>
    </row>
    <row r="15" spans="1:8" ht="25.5" customHeight="1">
      <c r="A15" s="60">
        <v>2019999</v>
      </c>
      <c r="B15" s="60"/>
      <c r="C15" s="60"/>
      <c r="D15" s="10" t="s">
        <v>65</v>
      </c>
      <c r="E15" s="9">
        <f t="shared" si="1"/>
        <v>400000</v>
      </c>
      <c r="F15" s="9"/>
      <c r="G15" s="9">
        <v>400000</v>
      </c>
      <c r="H15" s="6"/>
    </row>
    <row r="16" spans="1:8" ht="25.5" customHeight="1">
      <c r="A16" s="60">
        <v>2040399</v>
      </c>
      <c r="B16" s="60"/>
      <c r="C16" s="60"/>
      <c r="D16" s="10" t="s">
        <v>66</v>
      </c>
      <c r="E16" s="9">
        <f t="shared" si="1"/>
        <v>10000</v>
      </c>
      <c r="F16" s="9"/>
      <c r="G16" s="9">
        <v>10000</v>
      </c>
      <c r="H16" s="6"/>
    </row>
    <row r="17" spans="1:8" ht="25.5" customHeight="1">
      <c r="A17" s="60">
        <v>2049901</v>
      </c>
      <c r="B17" s="60"/>
      <c r="C17" s="60"/>
      <c r="D17" s="10" t="s">
        <v>67</v>
      </c>
      <c r="E17" s="9">
        <f t="shared" si="1"/>
        <v>40300</v>
      </c>
      <c r="F17" s="9"/>
      <c r="G17" s="9">
        <v>40300</v>
      </c>
      <c r="H17" s="6"/>
    </row>
    <row r="18" spans="1:8" ht="25.5" customHeight="1">
      <c r="A18" s="60">
        <v>2070109</v>
      </c>
      <c r="B18" s="60"/>
      <c r="C18" s="60"/>
      <c r="D18" s="10" t="s">
        <v>68</v>
      </c>
      <c r="E18" s="9">
        <f t="shared" si="1"/>
        <v>85053</v>
      </c>
      <c r="F18" s="9">
        <v>57814</v>
      </c>
      <c r="G18" s="9">
        <v>27239</v>
      </c>
      <c r="H18" s="6"/>
    </row>
    <row r="19" spans="1:8" ht="25.5" customHeight="1">
      <c r="A19" s="60">
        <v>2080208</v>
      </c>
      <c r="B19" s="60"/>
      <c r="C19" s="60"/>
      <c r="D19" s="10" t="s">
        <v>69</v>
      </c>
      <c r="E19" s="9">
        <f t="shared" si="1"/>
        <v>60000</v>
      </c>
      <c r="F19" s="9"/>
      <c r="G19" s="9">
        <v>60000</v>
      </c>
      <c r="H19" s="6"/>
    </row>
    <row r="20" spans="1:8" ht="25.5" customHeight="1">
      <c r="A20" s="60">
        <v>2080299</v>
      </c>
      <c r="B20" s="60"/>
      <c r="C20" s="60"/>
      <c r="D20" s="10" t="s">
        <v>70</v>
      </c>
      <c r="E20" s="9">
        <f t="shared" si="1"/>
        <v>75000</v>
      </c>
      <c r="F20" s="9"/>
      <c r="G20" s="9">
        <v>75000</v>
      </c>
      <c r="H20" s="6"/>
    </row>
    <row r="21" spans="1:8" ht="25.5" customHeight="1">
      <c r="A21" s="60">
        <v>2080504</v>
      </c>
      <c r="B21" s="60"/>
      <c r="C21" s="60"/>
      <c r="D21" s="10" t="s">
        <v>71</v>
      </c>
      <c r="E21" s="9">
        <f t="shared" si="1"/>
        <v>223315</v>
      </c>
      <c r="F21" s="9">
        <v>223315</v>
      </c>
      <c r="G21" s="9"/>
      <c r="H21" s="6"/>
    </row>
    <row r="22" spans="1:8" ht="25.5" customHeight="1">
      <c r="A22" s="60">
        <v>2080505</v>
      </c>
      <c r="B22" s="60"/>
      <c r="C22" s="60"/>
      <c r="D22" s="10" t="s">
        <v>72</v>
      </c>
      <c r="E22" s="9">
        <f t="shared" si="1"/>
        <v>465672.2</v>
      </c>
      <c r="F22" s="9">
        <v>465672.2</v>
      </c>
      <c r="G22" s="9"/>
      <c r="H22" s="6"/>
    </row>
    <row r="23" spans="1:8" ht="25.5" customHeight="1">
      <c r="A23" s="60">
        <v>2080506</v>
      </c>
      <c r="B23" s="60"/>
      <c r="C23" s="60"/>
      <c r="D23" s="10" t="s">
        <v>73</v>
      </c>
      <c r="E23" s="9">
        <f t="shared" si="1"/>
        <v>15577.04</v>
      </c>
      <c r="F23" s="9">
        <v>15577.04</v>
      </c>
      <c r="G23" s="9"/>
      <c r="H23" s="6"/>
    </row>
    <row r="24" spans="1:8" ht="25.5" customHeight="1">
      <c r="A24" s="60">
        <v>2080805</v>
      </c>
      <c r="B24" s="60"/>
      <c r="C24" s="60"/>
      <c r="D24" s="10" t="s">
        <v>74</v>
      </c>
      <c r="E24" s="9">
        <f t="shared" si="1"/>
        <v>93800</v>
      </c>
      <c r="F24" s="9">
        <v>93800</v>
      </c>
      <c r="G24" s="9"/>
      <c r="H24" s="6"/>
    </row>
    <row r="25" spans="1:8" ht="25.5" customHeight="1">
      <c r="A25" s="60">
        <v>2081501</v>
      </c>
      <c r="B25" s="60"/>
      <c r="C25" s="60"/>
      <c r="D25" s="10" t="s">
        <v>75</v>
      </c>
      <c r="E25" s="9">
        <f t="shared" si="1"/>
        <v>900000</v>
      </c>
      <c r="F25" s="9"/>
      <c r="G25" s="9">
        <v>900000</v>
      </c>
      <c r="H25" s="6"/>
    </row>
    <row r="26" spans="1:8" ht="25.5" customHeight="1">
      <c r="A26" s="60">
        <v>2081502</v>
      </c>
      <c r="B26" s="60"/>
      <c r="C26" s="60"/>
      <c r="D26" s="10" t="s">
        <v>76</v>
      </c>
      <c r="E26" s="9">
        <f t="shared" si="1"/>
        <v>135000</v>
      </c>
      <c r="F26" s="9"/>
      <c r="G26" s="9">
        <v>135000</v>
      </c>
      <c r="H26" s="6"/>
    </row>
    <row r="27" spans="1:8" ht="25.5" customHeight="1">
      <c r="A27" s="60">
        <v>2082102</v>
      </c>
      <c r="B27" s="60"/>
      <c r="C27" s="60"/>
      <c r="D27" s="10" t="s">
        <v>77</v>
      </c>
      <c r="E27" s="9">
        <f t="shared" si="1"/>
        <v>14000</v>
      </c>
      <c r="F27" s="9">
        <v>14000</v>
      </c>
      <c r="G27" s="9"/>
      <c r="H27" s="6"/>
    </row>
    <row r="28" spans="1:8" ht="25.5" customHeight="1">
      <c r="A28" s="60">
        <v>2089901</v>
      </c>
      <c r="B28" s="60"/>
      <c r="C28" s="60"/>
      <c r="D28" s="10" t="s">
        <v>78</v>
      </c>
      <c r="E28" s="9">
        <f t="shared" si="1"/>
        <v>20000</v>
      </c>
      <c r="F28" s="9"/>
      <c r="G28" s="9">
        <v>20000</v>
      </c>
      <c r="H28" s="6"/>
    </row>
    <row r="29" spans="1:8" ht="25.5" customHeight="1">
      <c r="A29" s="60">
        <v>2100717</v>
      </c>
      <c r="B29" s="60"/>
      <c r="C29" s="60"/>
      <c r="D29" s="10" t="s">
        <v>79</v>
      </c>
      <c r="E29" s="9">
        <f t="shared" si="1"/>
        <v>54000</v>
      </c>
      <c r="F29" s="9"/>
      <c r="G29" s="9">
        <v>54000</v>
      </c>
      <c r="H29" s="6"/>
    </row>
    <row r="30" spans="1:8" ht="25.5" customHeight="1">
      <c r="A30" s="60">
        <v>2100799</v>
      </c>
      <c r="B30" s="60"/>
      <c r="C30" s="60"/>
      <c r="D30" s="10" t="s">
        <v>80</v>
      </c>
      <c r="E30" s="9">
        <f t="shared" si="1"/>
        <v>128297</v>
      </c>
      <c r="F30" s="9">
        <v>128297</v>
      </c>
      <c r="G30" s="9"/>
      <c r="H30" s="6"/>
    </row>
    <row r="31" spans="1:8" ht="25.5" customHeight="1">
      <c r="A31" s="60">
        <v>2101101</v>
      </c>
      <c r="B31" s="60"/>
      <c r="C31" s="60"/>
      <c r="D31" s="10" t="s">
        <v>81</v>
      </c>
      <c r="E31" s="9">
        <f t="shared" si="1"/>
        <v>200920.64</v>
      </c>
      <c r="F31" s="9">
        <v>200920.64</v>
      </c>
      <c r="G31" s="9"/>
      <c r="H31" s="6"/>
    </row>
    <row r="32" spans="1:8" ht="25.5" customHeight="1">
      <c r="A32" s="60">
        <v>2101103</v>
      </c>
      <c r="B32" s="60"/>
      <c r="C32" s="60"/>
      <c r="D32" s="10" t="s">
        <v>82</v>
      </c>
      <c r="E32" s="9">
        <f t="shared" si="1"/>
        <v>151999.76999999999</v>
      </c>
      <c r="F32" s="9">
        <v>151999.76999999999</v>
      </c>
      <c r="G32" s="9"/>
      <c r="H32" s="6"/>
    </row>
    <row r="33" spans="1:8" ht="25.5" customHeight="1">
      <c r="A33" s="60">
        <v>2110499</v>
      </c>
      <c r="B33" s="60"/>
      <c r="C33" s="60"/>
      <c r="D33" s="10" t="s">
        <v>83</v>
      </c>
      <c r="E33" s="9">
        <f t="shared" si="1"/>
        <v>1293161.03</v>
      </c>
      <c r="F33" s="9"/>
      <c r="G33" s="9">
        <v>1293161.03</v>
      </c>
      <c r="H33" s="6"/>
    </row>
    <row r="34" spans="1:8" ht="25.5" customHeight="1">
      <c r="A34" s="60">
        <v>2120199</v>
      </c>
      <c r="B34" s="60"/>
      <c r="C34" s="60"/>
      <c r="D34" s="10" t="s">
        <v>84</v>
      </c>
      <c r="E34" s="9">
        <f t="shared" si="1"/>
        <v>125460</v>
      </c>
      <c r="F34" s="9"/>
      <c r="G34" s="9">
        <v>125460</v>
      </c>
      <c r="H34" s="6"/>
    </row>
    <row r="35" spans="1:8" ht="25.5" customHeight="1">
      <c r="A35" s="60">
        <v>2120399</v>
      </c>
      <c r="B35" s="60"/>
      <c r="C35" s="60"/>
      <c r="D35" s="10" t="s">
        <v>85</v>
      </c>
      <c r="E35" s="9">
        <f t="shared" si="1"/>
        <v>4979291.38</v>
      </c>
      <c r="F35" s="9">
        <v>239291.38</v>
      </c>
      <c r="G35" s="9">
        <v>4740000</v>
      </c>
      <c r="H35" s="6"/>
    </row>
    <row r="36" spans="1:8" ht="25.5" customHeight="1">
      <c r="A36" s="60">
        <v>2120501</v>
      </c>
      <c r="B36" s="60"/>
      <c r="C36" s="60"/>
      <c r="D36" s="10" t="s">
        <v>86</v>
      </c>
      <c r="E36" s="9">
        <f t="shared" si="1"/>
        <v>3238735.62</v>
      </c>
      <c r="F36" s="9"/>
      <c r="G36" s="9">
        <v>3238735.62</v>
      </c>
      <c r="H36" s="6"/>
    </row>
    <row r="37" spans="1:8" ht="25.5" customHeight="1">
      <c r="A37" s="60">
        <v>2129999</v>
      </c>
      <c r="B37" s="60"/>
      <c r="C37" s="60"/>
      <c r="D37" s="10" t="s">
        <v>87</v>
      </c>
      <c r="E37" s="9">
        <f t="shared" si="1"/>
        <v>450000</v>
      </c>
      <c r="F37" s="9">
        <v>80000</v>
      </c>
      <c r="G37" s="9">
        <v>370000</v>
      </c>
      <c r="H37" s="6"/>
    </row>
    <row r="38" spans="1:8" ht="25.5" customHeight="1">
      <c r="A38" s="60">
        <v>2130108</v>
      </c>
      <c r="B38" s="60"/>
      <c r="C38" s="60"/>
      <c r="D38" s="10" t="s">
        <v>88</v>
      </c>
      <c r="E38" s="9">
        <f t="shared" si="1"/>
        <v>150000</v>
      </c>
      <c r="F38" s="9"/>
      <c r="G38" s="9">
        <v>150000</v>
      </c>
      <c r="H38" s="6"/>
    </row>
    <row r="39" spans="1:8" ht="25.5" customHeight="1">
      <c r="A39" s="60">
        <v>2130124</v>
      </c>
      <c r="B39" s="60"/>
      <c r="C39" s="60"/>
      <c r="D39" s="10" t="s">
        <v>89</v>
      </c>
      <c r="E39" s="9">
        <f t="shared" si="1"/>
        <v>3867544</v>
      </c>
      <c r="F39" s="9"/>
      <c r="G39" s="9">
        <v>3867544</v>
      </c>
      <c r="H39" s="6"/>
    </row>
    <row r="40" spans="1:8" ht="25.5" customHeight="1">
      <c r="A40" s="60">
        <v>2130135</v>
      </c>
      <c r="B40" s="60"/>
      <c r="C40" s="60"/>
      <c r="D40" s="10" t="s">
        <v>90</v>
      </c>
      <c r="E40" s="9">
        <f t="shared" si="1"/>
        <v>130715.79</v>
      </c>
      <c r="F40" s="9"/>
      <c r="G40" s="9">
        <v>130715.79</v>
      </c>
      <c r="H40" s="6"/>
    </row>
    <row r="41" spans="1:8" ht="25.5" customHeight="1">
      <c r="A41" s="60">
        <v>2130152</v>
      </c>
      <c r="B41" s="60"/>
      <c r="C41" s="60"/>
      <c r="D41" s="10" t="s">
        <v>91</v>
      </c>
      <c r="E41" s="9">
        <f t="shared" si="1"/>
        <v>197987</v>
      </c>
      <c r="F41" s="9"/>
      <c r="G41" s="9">
        <v>197987</v>
      </c>
      <c r="H41" s="6"/>
    </row>
    <row r="42" spans="1:8" ht="25.5" customHeight="1">
      <c r="A42" s="60">
        <v>2130205</v>
      </c>
      <c r="B42" s="60"/>
      <c r="C42" s="60"/>
      <c r="D42" s="10" t="s">
        <v>92</v>
      </c>
      <c r="E42" s="9">
        <f t="shared" si="1"/>
        <v>274000</v>
      </c>
      <c r="F42" s="9"/>
      <c r="G42" s="9">
        <v>274000</v>
      </c>
      <c r="H42" s="6"/>
    </row>
    <row r="43" spans="1:8" ht="25.5" customHeight="1">
      <c r="A43" s="60">
        <v>2130299</v>
      </c>
      <c r="B43" s="60"/>
      <c r="C43" s="60"/>
      <c r="D43" s="10" t="s">
        <v>93</v>
      </c>
      <c r="E43" s="9">
        <f t="shared" si="1"/>
        <v>348806.07</v>
      </c>
      <c r="F43" s="9"/>
      <c r="G43" s="9">
        <v>348806.07</v>
      </c>
      <c r="H43" s="6"/>
    </row>
    <row r="44" spans="1:8" ht="25.5" customHeight="1">
      <c r="A44" s="60">
        <v>2130316</v>
      </c>
      <c r="B44" s="60"/>
      <c r="C44" s="60"/>
      <c r="D44" s="10" t="s">
        <v>94</v>
      </c>
      <c r="E44" s="9">
        <f t="shared" si="1"/>
        <v>732530</v>
      </c>
      <c r="F44" s="9"/>
      <c r="G44" s="9">
        <v>732530</v>
      </c>
      <c r="H44" s="6"/>
    </row>
    <row r="45" spans="1:8" ht="25.5" customHeight="1">
      <c r="A45" s="60">
        <v>2130599</v>
      </c>
      <c r="B45" s="60"/>
      <c r="C45" s="60"/>
      <c r="D45" s="10" t="s">
        <v>95</v>
      </c>
      <c r="E45" s="9">
        <f t="shared" si="1"/>
        <v>378605</v>
      </c>
      <c r="F45" s="9"/>
      <c r="G45" s="9">
        <v>378605</v>
      </c>
      <c r="H45" s="6"/>
    </row>
    <row r="46" spans="1:8" ht="25.5" customHeight="1">
      <c r="A46" s="60">
        <v>2130701</v>
      </c>
      <c r="B46" s="60"/>
      <c r="C46" s="60"/>
      <c r="D46" s="10" t="s">
        <v>96</v>
      </c>
      <c r="E46" s="9">
        <f t="shared" si="1"/>
        <v>500000</v>
      </c>
      <c r="F46" s="9"/>
      <c r="G46" s="9">
        <v>500000</v>
      </c>
      <c r="H46" s="6"/>
    </row>
    <row r="47" spans="1:8" ht="25.5" customHeight="1">
      <c r="A47" s="60">
        <v>2130705</v>
      </c>
      <c r="B47" s="60"/>
      <c r="C47" s="60"/>
      <c r="D47" s="10" t="s">
        <v>97</v>
      </c>
      <c r="E47" s="9">
        <f t="shared" si="1"/>
        <v>110544</v>
      </c>
      <c r="F47" s="9">
        <v>110544</v>
      </c>
      <c r="G47" s="9"/>
      <c r="H47" s="6"/>
    </row>
    <row r="48" spans="1:8" ht="25.5" customHeight="1">
      <c r="A48" s="60">
        <v>2130707</v>
      </c>
      <c r="B48" s="60"/>
      <c r="C48" s="60"/>
      <c r="D48" s="10" t="s">
        <v>98</v>
      </c>
      <c r="E48" s="9">
        <f t="shared" si="1"/>
        <v>2349854.7400000002</v>
      </c>
      <c r="F48" s="9"/>
      <c r="G48" s="9">
        <v>2349854.7400000002</v>
      </c>
      <c r="H48" s="6"/>
    </row>
    <row r="49" spans="1:8" ht="25.5" customHeight="1">
      <c r="A49" s="60">
        <v>2130799</v>
      </c>
      <c r="B49" s="60"/>
      <c r="C49" s="60"/>
      <c r="D49" s="10" t="s">
        <v>99</v>
      </c>
      <c r="E49" s="9">
        <f t="shared" si="1"/>
        <v>210000</v>
      </c>
      <c r="F49" s="9"/>
      <c r="G49" s="9">
        <v>210000</v>
      </c>
      <c r="H49" s="6"/>
    </row>
    <row r="50" spans="1:8" ht="25.5" customHeight="1">
      <c r="A50" s="60">
        <v>2139999</v>
      </c>
      <c r="B50" s="60"/>
      <c r="C50" s="60"/>
      <c r="D50" s="10" t="s">
        <v>100</v>
      </c>
      <c r="E50" s="9">
        <f t="shared" si="1"/>
        <v>54515</v>
      </c>
      <c r="F50" s="9"/>
      <c r="G50" s="9">
        <v>54515</v>
      </c>
      <c r="H50" s="6"/>
    </row>
    <row r="51" spans="1:8" ht="25.5" customHeight="1">
      <c r="A51" s="60">
        <v>2210105</v>
      </c>
      <c r="B51" s="60"/>
      <c r="C51" s="60"/>
      <c r="D51" s="10" t="s">
        <v>101</v>
      </c>
      <c r="E51" s="9">
        <f t="shared" si="1"/>
        <v>8405400</v>
      </c>
      <c r="F51" s="9"/>
      <c r="G51" s="9">
        <v>8405400</v>
      </c>
      <c r="H51" s="6"/>
    </row>
    <row r="52" spans="1:8" ht="25.5" customHeight="1">
      <c r="A52" s="60">
        <v>2210201</v>
      </c>
      <c r="B52" s="60"/>
      <c r="C52" s="60"/>
      <c r="D52" s="10" t="s">
        <v>102</v>
      </c>
      <c r="E52" s="9">
        <f t="shared" si="1"/>
        <v>329347.96000000002</v>
      </c>
      <c r="F52" s="9">
        <v>329347.96000000002</v>
      </c>
      <c r="G52" s="9"/>
      <c r="H52" s="6"/>
    </row>
    <row r="53" spans="1:8" ht="25.5" customHeight="1">
      <c r="A53" s="60">
        <v>2210203</v>
      </c>
      <c r="B53" s="60"/>
      <c r="C53" s="60"/>
      <c r="D53" s="10" t="s">
        <v>103</v>
      </c>
      <c r="E53" s="9">
        <f t="shared" si="1"/>
        <v>226729.84</v>
      </c>
      <c r="F53" s="9">
        <v>226729.84</v>
      </c>
      <c r="G53" s="9"/>
      <c r="H53" s="6"/>
    </row>
    <row r="54" spans="1:8" ht="25.5" customHeight="1">
      <c r="A54" s="60">
        <v>2220199</v>
      </c>
      <c r="B54" s="60"/>
      <c r="C54" s="60"/>
      <c r="D54" s="10" t="s">
        <v>104</v>
      </c>
      <c r="E54" s="9">
        <f t="shared" si="1"/>
        <v>150000</v>
      </c>
      <c r="F54" s="9"/>
      <c r="G54" s="9">
        <v>150000</v>
      </c>
      <c r="H54" s="6"/>
    </row>
    <row r="55" spans="1:8" ht="27" customHeight="1">
      <c r="A55" s="63" t="s">
        <v>116</v>
      </c>
      <c r="B55" s="63"/>
      <c r="C55" s="63"/>
      <c r="D55" s="63"/>
      <c r="E55" s="63"/>
      <c r="F55" s="63"/>
      <c r="G55" s="63"/>
      <c r="H55" s="6"/>
    </row>
  </sheetData>
  <mergeCells count="57">
    <mergeCell ref="A55:G55"/>
    <mergeCell ref="A49:C49"/>
    <mergeCell ref="A50:C50"/>
    <mergeCell ref="A51:C51"/>
    <mergeCell ref="A52:C52"/>
    <mergeCell ref="A53:C53"/>
    <mergeCell ref="A54:C54"/>
    <mergeCell ref="A48:C48"/>
    <mergeCell ref="A37:C37"/>
    <mergeCell ref="A38:C38"/>
    <mergeCell ref="A39:C39"/>
    <mergeCell ref="A40:C40"/>
    <mergeCell ref="A41:C41"/>
    <mergeCell ref="A42:C42"/>
    <mergeCell ref="A43:C43"/>
    <mergeCell ref="A44:C44"/>
    <mergeCell ref="A45:C45"/>
    <mergeCell ref="A46:C46"/>
    <mergeCell ref="A47:C47"/>
    <mergeCell ref="A36:C36"/>
    <mergeCell ref="A25:C25"/>
    <mergeCell ref="A26:C26"/>
    <mergeCell ref="A27:C27"/>
    <mergeCell ref="A28:C28"/>
    <mergeCell ref="A29:C29"/>
    <mergeCell ref="A30:C30"/>
    <mergeCell ref="A31:C31"/>
    <mergeCell ref="A32:C32"/>
    <mergeCell ref="A33:C33"/>
    <mergeCell ref="A34:C34"/>
    <mergeCell ref="A35:C35"/>
    <mergeCell ref="A24:C24"/>
    <mergeCell ref="A13:C13"/>
    <mergeCell ref="A14:C14"/>
    <mergeCell ref="A15:C15"/>
    <mergeCell ref="A16:C16"/>
    <mergeCell ref="A17:C17"/>
    <mergeCell ref="A18:C18"/>
    <mergeCell ref="A19:C19"/>
    <mergeCell ref="A20:C20"/>
    <mergeCell ref="A21:C21"/>
    <mergeCell ref="A22:C22"/>
    <mergeCell ref="A23:C23"/>
    <mergeCell ref="A12:C12"/>
    <mergeCell ref="A1:G1"/>
    <mergeCell ref="A3:D3"/>
    <mergeCell ref="A4:D4"/>
    <mergeCell ref="E4:E7"/>
    <mergeCell ref="F4:F7"/>
    <mergeCell ref="G4:G7"/>
    <mergeCell ref="A5:C7"/>
    <mergeCell ref="D5:D7"/>
    <mergeCell ref="A8:A9"/>
    <mergeCell ref="B8:B9"/>
    <mergeCell ref="C8:C9"/>
    <mergeCell ref="A10:C10"/>
    <mergeCell ref="A11:C11"/>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activeCell="K11" sqref="K11"/>
    </sheetView>
  </sheetViews>
  <sheetFormatPr defaultRowHeight="13.5"/>
  <cols>
    <col min="1" max="1" width="5.75" customWidth="1"/>
    <col min="2" max="2" width="29.25" customWidth="1"/>
    <col min="3" max="3" width="9" style="29"/>
    <col min="4" max="4" width="4.75" style="29" customWidth="1"/>
    <col min="5" max="5" width="6.25" customWidth="1"/>
    <col min="6" max="6" width="21.75" customWidth="1"/>
    <col min="7" max="7" width="12.75" style="29" bestFit="1" customWidth="1"/>
    <col min="8" max="8" width="6.875" customWidth="1"/>
    <col min="10" max="10" width="15.125" customWidth="1"/>
    <col min="11" max="11" width="12.75" style="29" bestFit="1" customWidth="1"/>
  </cols>
  <sheetData>
    <row r="1" spans="1:12" ht="22.5">
      <c r="A1" s="68"/>
      <c r="B1" s="68"/>
      <c r="C1" s="68"/>
      <c r="D1" s="68"/>
      <c r="E1" s="68"/>
      <c r="F1" s="68"/>
      <c r="G1" s="68"/>
      <c r="H1" s="68"/>
      <c r="I1" s="68"/>
      <c r="J1" s="68"/>
      <c r="K1" s="68"/>
      <c r="L1" s="69"/>
    </row>
    <row r="2" spans="1:12" ht="22.5" customHeight="1">
      <c r="A2" s="68" t="s">
        <v>117</v>
      </c>
      <c r="B2" s="68"/>
      <c r="C2" s="68"/>
      <c r="D2" s="68"/>
      <c r="E2" s="68"/>
      <c r="F2" s="68"/>
      <c r="G2" s="68"/>
      <c r="H2" s="68"/>
      <c r="I2" s="68"/>
      <c r="J2" s="68"/>
      <c r="K2" s="68"/>
      <c r="L2" s="69"/>
    </row>
    <row r="3" spans="1:12" ht="14.25" customHeight="1">
      <c r="A3" s="70"/>
      <c r="B3" s="70"/>
      <c r="C3" s="70"/>
      <c r="D3" s="71"/>
      <c r="E3" s="71"/>
      <c r="F3" s="71"/>
      <c r="G3" s="71"/>
      <c r="H3" s="71"/>
      <c r="I3" s="71"/>
      <c r="J3" s="72" t="s">
        <v>118</v>
      </c>
      <c r="K3" s="72"/>
      <c r="L3" s="6"/>
    </row>
    <row r="4" spans="1:12" ht="15">
      <c r="A4" s="75" t="s">
        <v>227</v>
      </c>
      <c r="B4" s="75"/>
      <c r="C4" s="76"/>
      <c r="D4" s="76"/>
      <c r="E4" s="76"/>
      <c r="F4" s="76"/>
      <c r="G4" s="76"/>
      <c r="H4" s="76"/>
      <c r="I4" s="76"/>
      <c r="J4" s="77" t="s">
        <v>119</v>
      </c>
      <c r="K4" s="77"/>
      <c r="L4" s="6"/>
    </row>
    <row r="5" spans="1:12" ht="30.75" customHeight="1">
      <c r="A5" s="73" t="s">
        <v>120</v>
      </c>
      <c r="B5" s="73"/>
      <c r="C5" s="73"/>
      <c r="D5" s="73"/>
      <c r="E5" s="73" t="s">
        <v>121</v>
      </c>
      <c r="F5" s="73"/>
      <c r="G5" s="73"/>
      <c r="H5" s="73"/>
      <c r="I5" s="73"/>
      <c r="J5" s="73"/>
      <c r="K5" s="73"/>
      <c r="L5" s="6"/>
    </row>
    <row r="6" spans="1:12" ht="30.75" customHeight="1">
      <c r="A6" s="73" t="s">
        <v>122</v>
      </c>
      <c r="B6" s="73" t="s">
        <v>57</v>
      </c>
      <c r="C6" s="74" t="s">
        <v>123</v>
      </c>
      <c r="D6" s="74"/>
      <c r="E6" s="73" t="s">
        <v>122</v>
      </c>
      <c r="F6" s="73" t="s">
        <v>57</v>
      </c>
      <c r="G6" s="74" t="s">
        <v>123</v>
      </c>
      <c r="H6" s="73" t="s">
        <v>122</v>
      </c>
      <c r="I6" s="73" t="s">
        <v>57</v>
      </c>
      <c r="J6" s="73"/>
      <c r="K6" s="74"/>
      <c r="L6" s="6"/>
    </row>
    <row r="7" spans="1:12" ht="30.75" customHeight="1">
      <c r="A7" s="73"/>
      <c r="B7" s="73"/>
      <c r="C7" s="74"/>
      <c r="D7" s="74"/>
      <c r="E7" s="73"/>
      <c r="F7" s="73"/>
      <c r="G7" s="74"/>
      <c r="H7" s="73"/>
      <c r="I7" s="73"/>
      <c r="J7" s="73"/>
      <c r="K7" s="74"/>
      <c r="L7" s="6"/>
    </row>
    <row r="8" spans="1:12" ht="30.75" customHeight="1">
      <c r="A8" s="15">
        <v>301</v>
      </c>
      <c r="B8" s="15" t="s">
        <v>124</v>
      </c>
      <c r="C8" s="78">
        <f>SUM(C9:D17)</f>
        <v>4539622.34</v>
      </c>
      <c r="D8" s="78"/>
      <c r="E8" s="15">
        <v>302</v>
      </c>
      <c r="F8" s="15" t="s">
        <v>125</v>
      </c>
      <c r="G8" s="31">
        <f>SUM(G9:G35)</f>
        <v>1017725</v>
      </c>
      <c r="H8" s="15">
        <v>310</v>
      </c>
      <c r="I8" s="79" t="s">
        <v>126</v>
      </c>
      <c r="J8" s="79"/>
      <c r="K8" s="31"/>
      <c r="L8" s="6"/>
    </row>
    <row r="9" spans="1:12" ht="30.75" customHeight="1">
      <c r="A9" s="15">
        <v>30101</v>
      </c>
      <c r="B9" s="15" t="s">
        <v>127</v>
      </c>
      <c r="C9" s="78">
        <v>1504171.05</v>
      </c>
      <c r="D9" s="78"/>
      <c r="E9" s="15">
        <v>30201</v>
      </c>
      <c r="F9" s="15" t="s">
        <v>128</v>
      </c>
      <c r="G9" s="31">
        <v>947591</v>
      </c>
      <c r="H9" s="15">
        <v>31001</v>
      </c>
      <c r="I9" s="79" t="s">
        <v>129</v>
      </c>
      <c r="J9" s="79"/>
      <c r="K9" s="31"/>
      <c r="L9" s="6"/>
    </row>
    <row r="10" spans="1:12" ht="30.75" customHeight="1">
      <c r="A10" s="15">
        <v>30102</v>
      </c>
      <c r="B10" s="15" t="s">
        <v>130</v>
      </c>
      <c r="C10" s="78">
        <v>1484410.83</v>
      </c>
      <c r="D10" s="78"/>
      <c r="E10" s="15">
        <v>30202</v>
      </c>
      <c r="F10" s="15" t="s">
        <v>131</v>
      </c>
      <c r="G10" s="31"/>
      <c r="H10" s="15">
        <v>31002</v>
      </c>
      <c r="I10" s="79" t="s">
        <v>132</v>
      </c>
      <c r="J10" s="79"/>
      <c r="K10" s="31"/>
      <c r="L10" s="6"/>
    </row>
    <row r="11" spans="1:12" ht="30.75" customHeight="1">
      <c r="A11" s="15">
        <v>30103</v>
      </c>
      <c r="B11" s="15" t="s">
        <v>133</v>
      </c>
      <c r="C11" s="78">
        <v>274408</v>
      </c>
      <c r="D11" s="78"/>
      <c r="E11" s="15">
        <v>30203</v>
      </c>
      <c r="F11" s="15" t="s">
        <v>134</v>
      </c>
      <c r="G11" s="31"/>
      <c r="H11" s="15">
        <v>31003</v>
      </c>
      <c r="I11" s="79" t="s">
        <v>135</v>
      </c>
      <c r="J11" s="79"/>
      <c r="K11" s="31"/>
      <c r="L11" s="6"/>
    </row>
    <row r="12" spans="1:12" ht="30.75" customHeight="1">
      <c r="A12" s="15">
        <v>30104</v>
      </c>
      <c r="B12" s="15" t="s">
        <v>136</v>
      </c>
      <c r="C12" s="78">
        <v>352920.41</v>
      </c>
      <c r="D12" s="78"/>
      <c r="E12" s="15">
        <v>30204</v>
      </c>
      <c r="F12" s="15" t="s">
        <v>137</v>
      </c>
      <c r="G12" s="31"/>
      <c r="H12" s="15">
        <v>31005</v>
      </c>
      <c r="I12" s="79" t="s">
        <v>138</v>
      </c>
      <c r="J12" s="79"/>
      <c r="K12" s="31"/>
      <c r="L12" s="6"/>
    </row>
    <row r="13" spans="1:12" ht="30.75" customHeight="1">
      <c r="A13" s="15">
        <v>30106</v>
      </c>
      <c r="B13" s="15" t="s">
        <v>139</v>
      </c>
      <c r="C13" s="78"/>
      <c r="D13" s="78"/>
      <c r="E13" s="15">
        <v>30205</v>
      </c>
      <c r="F13" s="15" t="s">
        <v>140</v>
      </c>
      <c r="G13" s="31"/>
      <c r="H13" s="15">
        <v>31006</v>
      </c>
      <c r="I13" s="79" t="s">
        <v>141</v>
      </c>
      <c r="J13" s="79"/>
      <c r="K13" s="31"/>
      <c r="L13" s="6"/>
    </row>
    <row r="14" spans="1:12" ht="30.75" customHeight="1">
      <c r="A14" s="15">
        <v>30107</v>
      </c>
      <c r="B14" s="15" t="s">
        <v>142</v>
      </c>
      <c r="C14" s="78"/>
      <c r="D14" s="78"/>
      <c r="E14" s="15">
        <v>30206</v>
      </c>
      <c r="F14" s="15" t="s">
        <v>143</v>
      </c>
      <c r="G14" s="31"/>
      <c r="H14" s="15">
        <v>31007</v>
      </c>
      <c r="I14" s="79" t="s">
        <v>144</v>
      </c>
      <c r="J14" s="79"/>
      <c r="K14" s="31"/>
      <c r="L14" s="6"/>
    </row>
    <row r="15" spans="1:12" ht="30.75" customHeight="1">
      <c r="A15" s="15">
        <v>30108</v>
      </c>
      <c r="B15" s="15" t="s">
        <v>145</v>
      </c>
      <c r="C15" s="78"/>
      <c r="D15" s="78"/>
      <c r="E15" s="15">
        <v>30207</v>
      </c>
      <c r="F15" s="15" t="s">
        <v>146</v>
      </c>
      <c r="G15" s="31">
        <v>67134</v>
      </c>
      <c r="H15" s="15">
        <v>31008</v>
      </c>
      <c r="I15" s="79" t="s">
        <v>147</v>
      </c>
      <c r="J15" s="79"/>
      <c r="K15" s="31"/>
      <c r="L15" s="6"/>
    </row>
    <row r="16" spans="1:12" ht="30.75" customHeight="1">
      <c r="A16" s="15">
        <v>30109</v>
      </c>
      <c r="B16" s="15" t="s">
        <v>148</v>
      </c>
      <c r="C16" s="78"/>
      <c r="D16" s="78"/>
      <c r="E16" s="15">
        <v>30208</v>
      </c>
      <c r="F16" s="15" t="s">
        <v>149</v>
      </c>
      <c r="G16" s="31"/>
      <c r="H16" s="15">
        <v>31009</v>
      </c>
      <c r="I16" s="79" t="s">
        <v>150</v>
      </c>
      <c r="J16" s="79"/>
      <c r="K16" s="31"/>
      <c r="L16" s="6"/>
    </row>
    <row r="17" spans="1:12" ht="30.75" customHeight="1">
      <c r="A17" s="15">
        <v>30199</v>
      </c>
      <c r="B17" s="15" t="s">
        <v>151</v>
      </c>
      <c r="C17" s="78">
        <v>923712.05</v>
      </c>
      <c r="D17" s="78"/>
      <c r="E17" s="15">
        <v>30209</v>
      </c>
      <c r="F17" s="15" t="s">
        <v>152</v>
      </c>
      <c r="G17" s="31"/>
      <c r="H17" s="15">
        <v>31010</v>
      </c>
      <c r="I17" s="79" t="s">
        <v>153</v>
      </c>
      <c r="J17" s="79"/>
      <c r="K17" s="31"/>
      <c r="L17" s="6"/>
    </row>
    <row r="18" spans="1:12" ht="30.75" customHeight="1">
      <c r="A18" s="15">
        <v>303</v>
      </c>
      <c r="B18" s="15" t="s">
        <v>154</v>
      </c>
      <c r="C18" s="78">
        <f>SUM(C19:D34)</f>
        <v>1567791.04</v>
      </c>
      <c r="D18" s="78"/>
      <c r="E18" s="15">
        <v>30211</v>
      </c>
      <c r="F18" s="15" t="s">
        <v>155</v>
      </c>
      <c r="G18" s="31"/>
      <c r="H18" s="15">
        <v>31011</v>
      </c>
      <c r="I18" s="79" t="s">
        <v>156</v>
      </c>
      <c r="J18" s="79"/>
      <c r="K18" s="31"/>
      <c r="L18" s="6"/>
    </row>
    <row r="19" spans="1:12" ht="30.75" customHeight="1">
      <c r="A19" s="15">
        <v>30301</v>
      </c>
      <c r="B19" s="15" t="s">
        <v>157</v>
      </c>
      <c r="C19" s="78">
        <v>704564.24</v>
      </c>
      <c r="D19" s="78"/>
      <c r="E19" s="15">
        <v>30212</v>
      </c>
      <c r="F19" s="15" t="s">
        <v>158</v>
      </c>
      <c r="G19" s="31"/>
      <c r="H19" s="15">
        <v>31012</v>
      </c>
      <c r="I19" s="79" t="s">
        <v>159</v>
      </c>
      <c r="J19" s="79"/>
      <c r="K19" s="31"/>
      <c r="L19" s="6"/>
    </row>
    <row r="20" spans="1:12" ht="30.75" customHeight="1">
      <c r="A20" s="15">
        <v>30302</v>
      </c>
      <c r="B20" s="15" t="s">
        <v>160</v>
      </c>
      <c r="C20" s="78"/>
      <c r="D20" s="78"/>
      <c r="E20" s="15">
        <v>30213</v>
      </c>
      <c r="F20" s="15" t="s">
        <v>161</v>
      </c>
      <c r="G20" s="31"/>
      <c r="H20" s="15">
        <v>31013</v>
      </c>
      <c r="I20" s="79" t="s">
        <v>162</v>
      </c>
      <c r="J20" s="79"/>
      <c r="K20" s="31"/>
      <c r="L20" s="6"/>
    </row>
    <row r="21" spans="1:12" ht="30.75" customHeight="1">
      <c r="A21" s="15">
        <v>30303</v>
      </c>
      <c r="B21" s="15" t="s">
        <v>163</v>
      </c>
      <c r="C21" s="78"/>
      <c r="D21" s="78"/>
      <c r="E21" s="15">
        <v>30214</v>
      </c>
      <c r="F21" s="15" t="s">
        <v>164</v>
      </c>
      <c r="G21" s="31"/>
      <c r="H21" s="15">
        <v>31019</v>
      </c>
      <c r="I21" s="79" t="s">
        <v>165</v>
      </c>
      <c r="J21" s="79"/>
      <c r="K21" s="31"/>
      <c r="L21" s="6"/>
    </row>
    <row r="22" spans="1:12" ht="30.75" customHeight="1">
      <c r="A22" s="15">
        <v>30304</v>
      </c>
      <c r="B22" s="15" t="s">
        <v>166</v>
      </c>
      <c r="C22" s="78">
        <v>93800</v>
      </c>
      <c r="D22" s="78"/>
      <c r="E22" s="15">
        <v>30215</v>
      </c>
      <c r="F22" s="15" t="s">
        <v>167</v>
      </c>
      <c r="G22" s="31"/>
      <c r="H22" s="15">
        <v>31020</v>
      </c>
      <c r="I22" s="79" t="s">
        <v>168</v>
      </c>
      <c r="J22" s="79"/>
      <c r="K22" s="31"/>
      <c r="L22" s="6"/>
    </row>
    <row r="23" spans="1:12" ht="30.75" customHeight="1">
      <c r="A23" s="15">
        <v>30305</v>
      </c>
      <c r="B23" s="15" t="s">
        <v>169</v>
      </c>
      <c r="C23" s="78"/>
      <c r="D23" s="78"/>
      <c r="E23" s="15">
        <v>30216</v>
      </c>
      <c r="F23" s="15" t="s">
        <v>170</v>
      </c>
      <c r="G23" s="31"/>
      <c r="H23" s="15">
        <v>31099</v>
      </c>
      <c r="I23" s="79" t="s">
        <v>171</v>
      </c>
      <c r="J23" s="79"/>
      <c r="K23" s="31"/>
      <c r="L23" s="6"/>
    </row>
    <row r="24" spans="1:12" ht="30.75" customHeight="1">
      <c r="A24" s="15">
        <v>30306</v>
      </c>
      <c r="B24" s="15" t="s">
        <v>172</v>
      </c>
      <c r="C24" s="78">
        <v>14000</v>
      </c>
      <c r="D24" s="78"/>
      <c r="E24" s="15">
        <v>30217</v>
      </c>
      <c r="F24" s="15" t="s">
        <v>173</v>
      </c>
      <c r="G24" s="31"/>
      <c r="H24" s="15">
        <v>304</v>
      </c>
      <c r="I24" s="79" t="s">
        <v>174</v>
      </c>
      <c r="J24" s="79"/>
      <c r="K24" s="31"/>
      <c r="L24" s="6"/>
    </row>
    <row r="25" spans="1:12" ht="30.75" customHeight="1">
      <c r="A25" s="15">
        <v>30307</v>
      </c>
      <c r="B25" s="15" t="s">
        <v>175</v>
      </c>
      <c r="C25" s="78"/>
      <c r="D25" s="78"/>
      <c r="E25" s="15">
        <v>30218</v>
      </c>
      <c r="F25" s="15" t="s">
        <v>176</v>
      </c>
      <c r="G25" s="31"/>
      <c r="H25" s="15">
        <v>30401</v>
      </c>
      <c r="I25" s="79" t="s">
        <v>177</v>
      </c>
      <c r="J25" s="79"/>
      <c r="K25" s="31"/>
      <c r="L25" s="6"/>
    </row>
    <row r="26" spans="1:12" ht="30.75" customHeight="1">
      <c r="A26" s="15">
        <v>30308</v>
      </c>
      <c r="B26" s="15" t="s">
        <v>178</v>
      </c>
      <c r="C26" s="78"/>
      <c r="D26" s="78"/>
      <c r="E26" s="15">
        <v>30224</v>
      </c>
      <c r="F26" s="15" t="s">
        <v>179</v>
      </c>
      <c r="G26" s="31"/>
      <c r="H26" s="15">
        <v>30402</v>
      </c>
      <c r="I26" s="79" t="s">
        <v>180</v>
      </c>
      <c r="J26" s="79"/>
      <c r="K26" s="31"/>
      <c r="L26" s="6"/>
    </row>
    <row r="27" spans="1:12" ht="30.75" customHeight="1">
      <c r="A27" s="15">
        <v>30309</v>
      </c>
      <c r="B27" s="15" t="s">
        <v>181</v>
      </c>
      <c r="C27" s="78"/>
      <c r="D27" s="78"/>
      <c r="E27" s="15">
        <v>30225</v>
      </c>
      <c r="F27" s="15" t="s">
        <v>182</v>
      </c>
      <c r="G27" s="31"/>
      <c r="H27" s="15">
        <v>30403</v>
      </c>
      <c r="I27" s="79" t="s">
        <v>183</v>
      </c>
      <c r="J27" s="79"/>
      <c r="K27" s="31"/>
      <c r="L27" s="6"/>
    </row>
    <row r="28" spans="1:12" ht="30.75" customHeight="1">
      <c r="A28" s="15">
        <v>30310</v>
      </c>
      <c r="B28" s="15" t="s">
        <v>184</v>
      </c>
      <c r="C28" s="78"/>
      <c r="D28" s="78"/>
      <c r="E28" s="15">
        <v>30226</v>
      </c>
      <c r="F28" s="15" t="s">
        <v>185</v>
      </c>
      <c r="G28" s="31"/>
      <c r="H28" s="15">
        <v>30499</v>
      </c>
      <c r="I28" s="79" t="s">
        <v>186</v>
      </c>
      <c r="J28" s="79"/>
      <c r="K28" s="31"/>
      <c r="L28" s="6"/>
    </row>
    <row r="29" spans="1:12" ht="30.75" customHeight="1">
      <c r="A29" s="15">
        <v>30311</v>
      </c>
      <c r="B29" s="15" t="s">
        <v>187</v>
      </c>
      <c r="C29" s="78">
        <v>329347.96000000002</v>
      </c>
      <c r="D29" s="78"/>
      <c r="E29" s="15">
        <v>30227</v>
      </c>
      <c r="F29" s="15" t="s">
        <v>188</v>
      </c>
      <c r="G29" s="31"/>
      <c r="H29" s="15">
        <v>307</v>
      </c>
      <c r="I29" s="79" t="s">
        <v>189</v>
      </c>
      <c r="J29" s="79"/>
      <c r="K29" s="31"/>
      <c r="L29" s="6"/>
    </row>
    <row r="30" spans="1:12" ht="30.75" customHeight="1">
      <c r="A30" s="15">
        <v>30312</v>
      </c>
      <c r="B30" s="15" t="s">
        <v>190</v>
      </c>
      <c r="C30" s="78"/>
      <c r="D30" s="78"/>
      <c r="E30" s="15">
        <v>30228</v>
      </c>
      <c r="F30" s="15" t="s">
        <v>191</v>
      </c>
      <c r="G30" s="31"/>
      <c r="H30" s="15">
        <v>30701</v>
      </c>
      <c r="I30" s="79" t="s">
        <v>192</v>
      </c>
      <c r="J30" s="79"/>
      <c r="K30" s="31"/>
      <c r="L30" s="6"/>
    </row>
    <row r="31" spans="1:12" ht="30.75" customHeight="1">
      <c r="A31" s="15">
        <v>30313</v>
      </c>
      <c r="B31" s="15" t="s">
        <v>193</v>
      </c>
      <c r="C31" s="78">
        <v>226729.84</v>
      </c>
      <c r="D31" s="78"/>
      <c r="E31" s="15">
        <v>30229</v>
      </c>
      <c r="F31" s="15" t="s">
        <v>194</v>
      </c>
      <c r="G31" s="31"/>
      <c r="H31" s="15">
        <v>30707</v>
      </c>
      <c r="I31" s="79" t="s">
        <v>195</v>
      </c>
      <c r="J31" s="79"/>
      <c r="K31" s="31"/>
      <c r="L31" s="6"/>
    </row>
    <row r="32" spans="1:12" ht="30.75" customHeight="1">
      <c r="A32" s="15">
        <v>30314</v>
      </c>
      <c r="B32" s="15" t="s">
        <v>196</v>
      </c>
      <c r="C32" s="78">
        <v>199349</v>
      </c>
      <c r="D32" s="78"/>
      <c r="E32" s="15">
        <v>30231</v>
      </c>
      <c r="F32" s="15" t="s">
        <v>197</v>
      </c>
      <c r="G32" s="31">
        <v>3000</v>
      </c>
      <c r="H32" s="15">
        <v>399</v>
      </c>
      <c r="I32" s="79" t="s">
        <v>198</v>
      </c>
      <c r="J32" s="79"/>
      <c r="K32" s="31"/>
      <c r="L32" s="6"/>
    </row>
    <row r="33" spans="1:12" ht="30.75" customHeight="1">
      <c r="A33" s="15">
        <v>30315</v>
      </c>
      <c r="B33" s="15" t="s">
        <v>199</v>
      </c>
      <c r="C33" s="78"/>
      <c r="D33" s="78"/>
      <c r="E33" s="15">
        <v>30239</v>
      </c>
      <c r="F33" s="15" t="s">
        <v>200</v>
      </c>
      <c r="G33" s="31"/>
      <c r="H33" s="15">
        <v>39906</v>
      </c>
      <c r="I33" s="79" t="s">
        <v>201</v>
      </c>
      <c r="J33" s="79"/>
      <c r="K33" s="31"/>
      <c r="L33" s="6"/>
    </row>
    <row r="34" spans="1:12" ht="30.75" customHeight="1">
      <c r="A34" s="15">
        <v>30399</v>
      </c>
      <c r="B34" s="15" t="s">
        <v>202</v>
      </c>
      <c r="C34" s="78"/>
      <c r="D34" s="78"/>
      <c r="E34" s="15">
        <v>30240</v>
      </c>
      <c r="F34" s="15" t="s">
        <v>203</v>
      </c>
      <c r="G34" s="31"/>
      <c r="H34" s="15"/>
      <c r="I34" s="79"/>
      <c r="J34" s="79"/>
      <c r="K34" s="31"/>
      <c r="L34" s="6"/>
    </row>
    <row r="35" spans="1:12" ht="30.75" customHeight="1">
      <c r="A35" s="15"/>
      <c r="B35" s="15"/>
      <c r="C35" s="78"/>
      <c r="D35" s="78"/>
      <c r="E35" s="15">
        <v>30299</v>
      </c>
      <c r="F35" s="15" t="s">
        <v>204</v>
      </c>
      <c r="G35" s="31"/>
      <c r="H35" s="15"/>
      <c r="I35" s="79"/>
      <c r="J35" s="79"/>
      <c r="K35" s="31"/>
      <c r="L35" s="6"/>
    </row>
    <row r="36" spans="1:12" ht="22.5" customHeight="1">
      <c r="A36" s="81" t="s">
        <v>205</v>
      </c>
      <c r="B36" s="81"/>
      <c r="C36" s="74">
        <f>C8+C18</f>
        <v>6107413.3799999999</v>
      </c>
      <c r="D36" s="74"/>
      <c r="E36" s="82" t="s">
        <v>206</v>
      </c>
      <c r="F36" s="82"/>
      <c r="G36" s="82"/>
      <c r="H36" s="82"/>
      <c r="I36" s="82"/>
      <c r="J36" s="82"/>
      <c r="K36" s="31">
        <f>G8</f>
        <v>1017725</v>
      </c>
      <c r="L36" s="6"/>
    </row>
    <row r="37" spans="1:12" ht="14.25">
      <c r="A37" s="73" t="s">
        <v>207</v>
      </c>
      <c r="B37" s="73"/>
      <c r="C37" s="83">
        <f>C36+K36</f>
        <v>7125138.3799999999</v>
      </c>
      <c r="D37" s="84"/>
      <c r="E37" s="84"/>
      <c r="F37" s="84"/>
      <c r="G37" s="84"/>
      <c r="H37" s="84"/>
      <c r="I37" s="84"/>
      <c r="J37" s="84"/>
      <c r="K37" s="85"/>
      <c r="L37" s="6"/>
    </row>
    <row r="38" spans="1:12" ht="14.25">
      <c r="A38" s="80" t="s">
        <v>208</v>
      </c>
      <c r="B38" s="80"/>
      <c r="C38" s="80"/>
      <c r="D38" s="80"/>
      <c r="E38" s="80"/>
      <c r="F38" s="80"/>
      <c r="G38" s="80"/>
      <c r="H38" s="80"/>
      <c r="I38" s="80"/>
      <c r="J38" s="80"/>
      <c r="K38" s="80"/>
      <c r="L38" s="11"/>
    </row>
    <row r="39" spans="1:12">
      <c r="B39" s="5"/>
      <c r="C39" s="26"/>
      <c r="D39" s="26"/>
      <c r="E39" s="5"/>
      <c r="F39" s="5"/>
      <c r="G39" s="26"/>
      <c r="H39" s="5"/>
      <c r="I39" s="5"/>
      <c r="J39" s="5"/>
      <c r="K39" s="26"/>
      <c r="L39" s="5"/>
    </row>
  </sheetData>
  <mergeCells count="82">
    <mergeCell ref="A38:K38"/>
    <mergeCell ref="C33:D33"/>
    <mergeCell ref="I33:J33"/>
    <mergeCell ref="C34:D34"/>
    <mergeCell ref="I34:J34"/>
    <mergeCell ref="C35:D35"/>
    <mergeCell ref="I35:J35"/>
    <mergeCell ref="A36:B36"/>
    <mergeCell ref="C36:D36"/>
    <mergeCell ref="E36:J36"/>
    <mergeCell ref="A37:B37"/>
    <mergeCell ref="C37:K37"/>
    <mergeCell ref="C30:D30"/>
    <mergeCell ref="I30:J30"/>
    <mergeCell ref="C31:D31"/>
    <mergeCell ref="I31:J31"/>
    <mergeCell ref="C32:D32"/>
    <mergeCell ref="I32:J32"/>
    <mergeCell ref="C27:D27"/>
    <mergeCell ref="I27:J27"/>
    <mergeCell ref="C28:D28"/>
    <mergeCell ref="I28:J28"/>
    <mergeCell ref="C29:D29"/>
    <mergeCell ref="I29:J29"/>
    <mergeCell ref="C24:D24"/>
    <mergeCell ref="I24:J24"/>
    <mergeCell ref="C25:D25"/>
    <mergeCell ref="I25:J25"/>
    <mergeCell ref="C26:D26"/>
    <mergeCell ref="I26:J26"/>
    <mergeCell ref="C21:D21"/>
    <mergeCell ref="I21:J21"/>
    <mergeCell ref="C22:D22"/>
    <mergeCell ref="I22:J22"/>
    <mergeCell ref="C23:D23"/>
    <mergeCell ref="I23:J23"/>
    <mergeCell ref="C18:D18"/>
    <mergeCell ref="I18:J18"/>
    <mergeCell ref="C19:D19"/>
    <mergeCell ref="I19:J19"/>
    <mergeCell ref="C20:D20"/>
    <mergeCell ref="I20:J20"/>
    <mergeCell ref="C15:D15"/>
    <mergeCell ref="I15:J15"/>
    <mergeCell ref="C16:D16"/>
    <mergeCell ref="I16:J16"/>
    <mergeCell ref="C17:D17"/>
    <mergeCell ref="I17:J17"/>
    <mergeCell ref="C12:D12"/>
    <mergeCell ref="I12:J12"/>
    <mergeCell ref="C13:D13"/>
    <mergeCell ref="I13:J13"/>
    <mergeCell ref="C14:D14"/>
    <mergeCell ref="I14:J14"/>
    <mergeCell ref="C9:D9"/>
    <mergeCell ref="I9:J9"/>
    <mergeCell ref="C10:D10"/>
    <mergeCell ref="I10:J10"/>
    <mergeCell ref="C11:D11"/>
    <mergeCell ref="I11:J11"/>
    <mergeCell ref="G6:G7"/>
    <mergeCell ref="H6:H7"/>
    <mergeCell ref="I6:J7"/>
    <mergeCell ref="K6:K7"/>
    <mergeCell ref="C8:D8"/>
    <mergeCell ref="I8:J8"/>
    <mergeCell ref="A4:B4"/>
    <mergeCell ref="C4:I4"/>
    <mergeCell ref="J4:K4"/>
    <mergeCell ref="A5:D5"/>
    <mergeCell ref="E5:K5"/>
    <mergeCell ref="A6:A7"/>
    <mergeCell ref="B6:B7"/>
    <mergeCell ref="C6:D7"/>
    <mergeCell ref="E6:E7"/>
    <mergeCell ref="F6:F7"/>
    <mergeCell ref="A1:K1"/>
    <mergeCell ref="A2:K2"/>
    <mergeCell ref="L1:L2"/>
    <mergeCell ref="A3:C3"/>
    <mergeCell ref="D3:I3"/>
    <mergeCell ref="J3:K3"/>
  </mergeCells>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workbookViewId="0">
      <selection activeCell="D27" sqref="D27"/>
    </sheetView>
  </sheetViews>
  <sheetFormatPr defaultRowHeight="13.5"/>
  <cols>
    <col min="1" max="1" width="11.625" bestFit="1" customWidth="1"/>
    <col min="3" max="3" width="1.75" customWidth="1"/>
    <col min="4" max="4" width="15" customWidth="1"/>
    <col min="5" max="7" width="6.375" customWidth="1"/>
    <col min="8" max="9" width="7.5" customWidth="1"/>
    <col min="10" max="10" width="11.625" bestFit="1" customWidth="1"/>
    <col min="11" max="11" width="9" customWidth="1"/>
    <col min="12" max="12" width="2.125" customWidth="1"/>
    <col min="14" max="14" width="1.375" customWidth="1"/>
    <col min="16" max="16" width="4" customWidth="1"/>
    <col min="17" max="18" width="5.875" customWidth="1"/>
    <col min="19" max="19" width="9" hidden="1" customWidth="1"/>
    <col min="21" max="21" width="6.375" customWidth="1"/>
    <col min="22" max="22" width="10.5" bestFit="1" customWidth="1"/>
  </cols>
  <sheetData>
    <row r="1" spans="1:22" ht="22.5" customHeight="1">
      <c r="A1" s="58" t="s">
        <v>209</v>
      </c>
      <c r="B1" s="58"/>
      <c r="C1" s="58"/>
      <c r="D1" s="58"/>
      <c r="E1" s="58"/>
      <c r="F1" s="58"/>
      <c r="G1" s="58"/>
      <c r="H1" s="58"/>
      <c r="I1" s="58"/>
      <c r="J1" s="58"/>
      <c r="K1" s="58"/>
      <c r="L1" s="58"/>
      <c r="M1" s="58"/>
      <c r="N1" s="58"/>
      <c r="O1" s="58"/>
      <c r="P1" s="58"/>
      <c r="Q1" s="58"/>
      <c r="R1" s="58"/>
      <c r="S1" s="58"/>
      <c r="T1" s="58"/>
      <c r="U1" s="58"/>
      <c r="V1" s="58"/>
    </row>
    <row r="2" spans="1:22" ht="15">
      <c r="A2" s="86"/>
      <c r="B2" s="86"/>
      <c r="C2" s="86"/>
      <c r="D2" s="86"/>
      <c r="E2" s="86"/>
      <c r="F2" s="86"/>
      <c r="G2" s="86"/>
      <c r="H2" s="86"/>
      <c r="I2" s="1"/>
      <c r="J2" s="1"/>
      <c r="K2" s="1"/>
      <c r="L2" s="86"/>
      <c r="M2" s="86"/>
      <c r="N2" s="86"/>
      <c r="O2" s="86"/>
      <c r="P2" s="86"/>
      <c r="Q2" s="86"/>
      <c r="R2" s="86"/>
      <c r="S2" s="86"/>
      <c r="T2" s="86"/>
      <c r="U2" s="87" t="s">
        <v>210</v>
      </c>
      <c r="V2" s="87"/>
    </row>
    <row r="3" spans="1:22" ht="15">
      <c r="A3" s="61" t="s">
        <v>227</v>
      </c>
      <c r="B3" s="61"/>
      <c r="C3" s="61"/>
      <c r="D3" s="61"/>
      <c r="E3" s="86"/>
      <c r="F3" s="86"/>
      <c r="G3" s="86"/>
      <c r="H3" s="86"/>
      <c r="I3" s="1"/>
      <c r="J3" s="7"/>
      <c r="K3" s="1"/>
      <c r="L3" s="86"/>
      <c r="M3" s="86"/>
      <c r="N3" s="86"/>
      <c r="O3" s="86"/>
      <c r="P3" s="86"/>
      <c r="Q3" s="86"/>
      <c r="R3" s="86"/>
      <c r="S3" s="86"/>
      <c r="T3" s="86"/>
      <c r="U3" s="87" t="s">
        <v>2</v>
      </c>
      <c r="V3" s="87"/>
    </row>
    <row r="4" spans="1:22" ht="26.25" customHeight="1">
      <c r="A4" s="59" t="s">
        <v>211</v>
      </c>
      <c r="B4" s="59"/>
      <c r="C4" s="59"/>
      <c r="D4" s="59"/>
      <c r="E4" s="59"/>
      <c r="F4" s="59"/>
      <c r="G4" s="59"/>
      <c r="H4" s="59"/>
      <c r="I4" s="59"/>
      <c r="J4" s="59"/>
      <c r="K4" s="59" t="s">
        <v>212</v>
      </c>
      <c r="L4" s="59"/>
      <c r="M4" s="59"/>
      <c r="N4" s="59"/>
      <c r="O4" s="59"/>
      <c r="P4" s="59"/>
      <c r="Q4" s="59"/>
      <c r="R4" s="59"/>
      <c r="S4" s="59"/>
      <c r="T4" s="59"/>
      <c r="U4" s="59"/>
      <c r="V4" s="59"/>
    </row>
    <row r="5" spans="1:22" ht="26.25" customHeight="1">
      <c r="A5" s="59" t="s">
        <v>61</v>
      </c>
      <c r="B5" s="59" t="s">
        <v>213</v>
      </c>
      <c r="C5" s="59"/>
      <c r="D5" s="59" t="s">
        <v>214</v>
      </c>
      <c r="E5" s="59"/>
      <c r="F5" s="59"/>
      <c r="G5" s="59"/>
      <c r="H5" s="59"/>
      <c r="I5" s="59"/>
      <c r="J5" s="59" t="s">
        <v>215</v>
      </c>
      <c r="K5" s="59" t="s">
        <v>61</v>
      </c>
      <c r="L5" s="59"/>
      <c r="M5" s="59" t="s">
        <v>213</v>
      </c>
      <c r="N5" s="59"/>
      <c r="O5" s="59" t="s">
        <v>214</v>
      </c>
      <c r="P5" s="59"/>
      <c r="Q5" s="59"/>
      <c r="R5" s="59"/>
      <c r="S5" s="59"/>
      <c r="T5" s="59"/>
      <c r="U5" s="59"/>
      <c r="V5" s="59" t="s">
        <v>215</v>
      </c>
    </row>
    <row r="6" spans="1:22" ht="26.25" customHeight="1">
      <c r="A6" s="59"/>
      <c r="B6" s="59"/>
      <c r="C6" s="59"/>
      <c r="D6" s="60" t="s">
        <v>216</v>
      </c>
      <c r="E6" s="60"/>
      <c r="F6" s="60" t="s">
        <v>217</v>
      </c>
      <c r="G6" s="60"/>
      <c r="H6" s="60" t="s">
        <v>218</v>
      </c>
      <c r="I6" s="60"/>
      <c r="J6" s="59"/>
      <c r="K6" s="59"/>
      <c r="L6" s="59"/>
      <c r="M6" s="59"/>
      <c r="N6" s="59"/>
      <c r="O6" s="60" t="s">
        <v>216</v>
      </c>
      <c r="P6" s="60"/>
      <c r="Q6" s="60" t="s">
        <v>217</v>
      </c>
      <c r="R6" s="60"/>
      <c r="S6" s="60"/>
      <c r="T6" s="60" t="s">
        <v>218</v>
      </c>
      <c r="U6" s="60"/>
      <c r="V6" s="59"/>
    </row>
    <row r="7" spans="1:22" ht="26.25" customHeight="1">
      <c r="A7" s="8">
        <v>1</v>
      </c>
      <c r="B7" s="59">
        <v>2</v>
      </c>
      <c r="C7" s="59"/>
      <c r="D7" s="59">
        <v>3</v>
      </c>
      <c r="E7" s="59"/>
      <c r="F7" s="59">
        <v>4</v>
      </c>
      <c r="G7" s="59"/>
      <c r="H7" s="59">
        <v>5</v>
      </c>
      <c r="I7" s="59"/>
      <c r="J7" s="8">
        <v>6</v>
      </c>
      <c r="K7" s="59">
        <v>7</v>
      </c>
      <c r="L7" s="59"/>
      <c r="M7" s="59">
        <v>8</v>
      </c>
      <c r="N7" s="59"/>
      <c r="O7" s="59">
        <v>9</v>
      </c>
      <c r="P7" s="59"/>
      <c r="Q7" s="59">
        <v>10</v>
      </c>
      <c r="R7" s="59"/>
      <c r="S7" s="59"/>
      <c r="T7" s="59">
        <v>11</v>
      </c>
      <c r="U7" s="59"/>
      <c r="V7" s="8">
        <v>12</v>
      </c>
    </row>
    <row r="8" spans="1:22" ht="26.25" customHeight="1">
      <c r="A8" s="32">
        <f>B8+D8+J8</f>
        <v>260000</v>
      </c>
      <c r="B8" s="93"/>
      <c r="C8" s="93"/>
      <c r="D8" s="93">
        <f>F8+H8</f>
        <v>150000</v>
      </c>
      <c r="E8" s="93"/>
      <c r="F8" s="93">
        <v>0</v>
      </c>
      <c r="G8" s="93"/>
      <c r="H8" s="93">
        <v>150000</v>
      </c>
      <c r="I8" s="93"/>
      <c r="J8" s="32">
        <v>110000</v>
      </c>
      <c r="K8" s="93">
        <f>M8+O8+V8</f>
        <v>148721.71000000002</v>
      </c>
      <c r="L8" s="93"/>
      <c r="M8" s="88"/>
      <c r="N8" s="88"/>
      <c r="O8" s="91">
        <f>Q8+T8</f>
        <v>111252.71</v>
      </c>
      <c r="P8" s="92"/>
      <c r="Q8" s="89">
        <v>0</v>
      </c>
      <c r="R8" s="89"/>
      <c r="S8" s="90"/>
      <c r="T8" s="88">
        <v>111252.71</v>
      </c>
      <c r="U8" s="88"/>
      <c r="V8" s="33">
        <v>37469</v>
      </c>
    </row>
    <row r="9" spans="1:22" ht="26.25" customHeight="1">
      <c r="A9" s="63" t="s">
        <v>219</v>
      </c>
      <c r="B9" s="63"/>
      <c r="C9" s="63"/>
      <c r="D9" s="63"/>
      <c r="E9" s="63"/>
      <c r="F9" s="63"/>
      <c r="G9" s="63"/>
      <c r="H9" s="63"/>
      <c r="I9" s="63"/>
      <c r="J9" s="63"/>
      <c r="K9" s="63"/>
      <c r="L9" s="63"/>
      <c r="M9" s="63"/>
      <c r="N9" s="63"/>
      <c r="O9" s="63"/>
      <c r="P9" s="63"/>
      <c r="Q9" s="63"/>
      <c r="R9" s="63"/>
      <c r="S9" s="63"/>
      <c r="T9" s="63"/>
      <c r="U9" s="63"/>
      <c r="V9" s="63"/>
    </row>
  </sheetData>
  <mergeCells count="53">
    <mergeCell ref="T8:U8"/>
    <mergeCell ref="A9:V9"/>
    <mergeCell ref="Q8:S8"/>
    <mergeCell ref="O8:P8"/>
    <mergeCell ref="O7:P7"/>
    <mergeCell ref="Q7:S7"/>
    <mergeCell ref="T7:U7"/>
    <mergeCell ref="B8:C8"/>
    <mergeCell ref="D8:E8"/>
    <mergeCell ref="F8:G8"/>
    <mergeCell ref="H8:I8"/>
    <mergeCell ref="K8:L8"/>
    <mergeCell ref="M8:N8"/>
    <mergeCell ref="B7:C7"/>
    <mergeCell ref="D7:E7"/>
    <mergeCell ref="F7:G7"/>
    <mergeCell ref="H7:I7"/>
    <mergeCell ref="K7:L7"/>
    <mergeCell ref="M7:N7"/>
    <mergeCell ref="O5:U5"/>
    <mergeCell ref="V5:V6"/>
    <mergeCell ref="T6:U6"/>
    <mergeCell ref="D6:E6"/>
    <mergeCell ref="F6:G6"/>
    <mergeCell ref="H6:I6"/>
    <mergeCell ref="O6:P6"/>
    <mergeCell ref="Q6:S6"/>
    <mergeCell ref="S3:T3"/>
    <mergeCell ref="U3:V3"/>
    <mergeCell ref="A4:J4"/>
    <mergeCell ref="K4:V4"/>
    <mergeCell ref="A5:A6"/>
    <mergeCell ref="B5:C6"/>
    <mergeCell ref="D5:I5"/>
    <mergeCell ref="J5:J6"/>
    <mergeCell ref="K5:L6"/>
    <mergeCell ref="M5:N6"/>
    <mergeCell ref="A3:D3"/>
    <mergeCell ref="E3:F3"/>
    <mergeCell ref="G3:H3"/>
    <mergeCell ref="L3:M3"/>
    <mergeCell ref="N3:O3"/>
    <mergeCell ref="P3:R3"/>
    <mergeCell ref="A1:V1"/>
    <mergeCell ref="A2:B2"/>
    <mergeCell ref="C2:D2"/>
    <mergeCell ref="E2:F2"/>
    <mergeCell ref="G2:H2"/>
    <mergeCell ref="L2:M2"/>
    <mergeCell ref="N2:O2"/>
    <mergeCell ref="P2:R2"/>
    <mergeCell ref="S2:T2"/>
    <mergeCell ref="U2:V2"/>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L20" sqref="L20"/>
    </sheetView>
  </sheetViews>
  <sheetFormatPr defaultRowHeight="13.5"/>
  <sheetData>
    <row r="1" spans="1:11" ht="14.25">
      <c r="A1" s="58" t="s">
        <v>220</v>
      </c>
      <c r="B1" s="58"/>
      <c r="C1" s="58"/>
      <c r="D1" s="58"/>
      <c r="E1" s="58"/>
      <c r="F1" s="58"/>
      <c r="G1" s="58"/>
      <c r="H1" s="58"/>
      <c r="I1" s="58"/>
      <c r="J1" s="58"/>
      <c r="K1" s="6"/>
    </row>
    <row r="2" spans="1:11" ht="14.25">
      <c r="A2" s="58"/>
      <c r="B2" s="58"/>
      <c r="C2" s="58"/>
      <c r="D2" s="58"/>
      <c r="E2" s="58"/>
      <c r="F2" s="58"/>
      <c r="G2" s="58"/>
      <c r="H2" s="58"/>
      <c r="I2" s="58"/>
      <c r="J2" s="58"/>
      <c r="K2" s="6"/>
    </row>
    <row r="3" spans="1:11" ht="31.5">
      <c r="A3" s="12"/>
      <c r="B3" s="12"/>
      <c r="C3" s="12"/>
      <c r="D3" s="12"/>
      <c r="E3" s="12"/>
      <c r="F3" s="12"/>
      <c r="G3" s="12"/>
      <c r="H3" s="12"/>
      <c r="I3" s="12"/>
      <c r="J3" s="2" t="s">
        <v>221</v>
      </c>
      <c r="K3" s="6"/>
    </row>
    <row r="4" spans="1:11" ht="29.25">
      <c r="A4" s="61" t="s">
        <v>227</v>
      </c>
      <c r="B4" s="61"/>
      <c r="C4" s="61"/>
      <c r="D4" s="61"/>
      <c r="E4" s="1"/>
      <c r="F4" s="1"/>
      <c r="G4" s="1"/>
      <c r="H4" s="1"/>
      <c r="I4" s="1"/>
      <c r="J4" s="2" t="s">
        <v>2</v>
      </c>
      <c r="K4" s="6"/>
    </row>
    <row r="5" spans="1:11" ht="19.5" customHeight="1">
      <c r="A5" s="59" t="s">
        <v>5</v>
      </c>
      <c r="B5" s="59"/>
      <c r="C5" s="59"/>
      <c r="D5" s="59"/>
      <c r="E5" s="59" t="s">
        <v>222</v>
      </c>
      <c r="F5" s="59" t="s">
        <v>223</v>
      </c>
      <c r="G5" s="59" t="s">
        <v>224</v>
      </c>
      <c r="H5" s="59"/>
      <c r="I5" s="59"/>
      <c r="J5" s="59" t="s">
        <v>225</v>
      </c>
      <c r="K5" s="6"/>
    </row>
    <row r="6" spans="1:11" ht="19.5" customHeight="1">
      <c r="A6" s="59" t="s">
        <v>56</v>
      </c>
      <c r="B6" s="59"/>
      <c r="C6" s="59"/>
      <c r="D6" s="59" t="s">
        <v>57</v>
      </c>
      <c r="E6" s="59"/>
      <c r="F6" s="59"/>
      <c r="G6" s="59" t="s">
        <v>216</v>
      </c>
      <c r="H6" s="59" t="s">
        <v>108</v>
      </c>
      <c r="I6" s="59" t="s">
        <v>109</v>
      </c>
      <c r="J6" s="59"/>
      <c r="K6" s="6"/>
    </row>
    <row r="7" spans="1:11" ht="19.5" customHeight="1">
      <c r="A7" s="59"/>
      <c r="B7" s="59"/>
      <c r="C7" s="59"/>
      <c r="D7" s="59"/>
      <c r="E7" s="59"/>
      <c r="F7" s="59"/>
      <c r="G7" s="59"/>
      <c r="H7" s="59"/>
      <c r="I7" s="59"/>
      <c r="J7" s="59"/>
      <c r="K7" s="6"/>
    </row>
    <row r="8" spans="1:11" ht="19.5" customHeight="1">
      <c r="A8" s="59"/>
      <c r="B8" s="59"/>
      <c r="C8" s="59"/>
      <c r="D8" s="59"/>
      <c r="E8" s="59"/>
      <c r="F8" s="59"/>
      <c r="G8" s="59"/>
      <c r="H8" s="59"/>
      <c r="I8" s="59"/>
      <c r="J8" s="59"/>
      <c r="K8" s="6"/>
    </row>
    <row r="9" spans="1:11" ht="19.5" customHeight="1">
      <c r="A9" s="94" t="s">
        <v>58</v>
      </c>
      <c r="B9" s="94" t="s">
        <v>59</v>
      </c>
      <c r="C9" s="59" t="s">
        <v>60</v>
      </c>
      <c r="D9" s="8" t="s">
        <v>9</v>
      </c>
      <c r="E9" s="8">
        <v>1</v>
      </c>
      <c r="F9" s="8">
        <v>2</v>
      </c>
      <c r="G9" s="8">
        <v>3</v>
      </c>
      <c r="H9" s="8">
        <v>4</v>
      </c>
      <c r="I9" s="8">
        <v>5</v>
      </c>
      <c r="J9" s="8">
        <v>6</v>
      </c>
      <c r="K9" s="6"/>
    </row>
    <row r="10" spans="1:11" ht="19.5" customHeight="1">
      <c r="A10" s="94"/>
      <c r="B10" s="94"/>
      <c r="C10" s="59"/>
      <c r="D10" s="8" t="s">
        <v>61</v>
      </c>
      <c r="E10" s="8"/>
      <c r="F10" s="9"/>
      <c r="G10" s="9"/>
      <c r="H10" s="9"/>
      <c r="I10" s="9"/>
      <c r="J10" s="9"/>
      <c r="K10" s="6"/>
    </row>
    <row r="11" spans="1:11" ht="19.5" customHeight="1">
      <c r="A11" s="60"/>
      <c r="B11" s="60"/>
      <c r="C11" s="60"/>
      <c r="D11" s="10"/>
      <c r="E11" s="9"/>
      <c r="F11" s="9"/>
      <c r="G11" s="9"/>
      <c r="H11" s="9"/>
      <c r="I11" s="9"/>
      <c r="J11" s="9"/>
      <c r="K11" s="6"/>
    </row>
    <row r="12" spans="1:11" ht="19.5" customHeight="1">
      <c r="A12" s="60"/>
      <c r="B12" s="60"/>
      <c r="C12" s="60"/>
      <c r="D12" s="10"/>
      <c r="E12" s="9"/>
      <c r="F12" s="9"/>
      <c r="G12" s="9"/>
      <c r="H12" s="9"/>
      <c r="I12" s="9"/>
      <c r="J12" s="9"/>
      <c r="K12" s="6"/>
    </row>
    <row r="13" spans="1:11" ht="19.5" customHeight="1">
      <c r="A13" s="60"/>
      <c r="B13" s="60"/>
      <c r="C13" s="60"/>
      <c r="D13" s="10"/>
      <c r="E13" s="9"/>
      <c r="F13" s="9"/>
      <c r="G13" s="9"/>
      <c r="H13" s="9"/>
      <c r="I13" s="9"/>
      <c r="J13" s="9"/>
      <c r="K13" s="6"/>
    </row>
    <row r="14" spans="1:11" ht="19.5" customHeight="1">
      <c r="A14" s="60"/>
      <c r="B14" s="60"/>
      <c r="C14" s="60"/>
      <c r="D14" s="10"/>
      <c r="E14" s="9"/>
      <c r="F14" s="9"/>
      <c r="G14" s="9"/>
      <c r="H14" s="9"/>
      <c r="I14" s="9"/>
      <c r="J14" s="9"/>
      <c r="K14" s="6"/>
    </row>
    <row r="15" spans="1:11" ht="19.5" customHeight="1">
      <c r="A15" s="60"/>
      <c r="B15" s="60"/>
      <c r="C15" s="60"/>
      <c r="D15" s="10"/>
      <c r="E15" s="9"/>
      <c r="F15" s="9"/>
      <c r="G15" s="9"/>
      <c r="H15" s="9"/>
      <c r="I15" s="9"/>
      <c r="J15" s="9"/>
      <c r="K15" s="6"/>
    </row>
    <row r="16" spans="1:11" ht="19.5" customHeight="1">
      <c r="A16" s="60"/>
      <c r="B16" s="60"/>
      <c r="C16" s="60"/>
      <c r="D16" s="10"/>
      <c r="E16" s="9"/>
      <c r="F16" s="9"/>
      <c r="G16" s="9"/>
      <c r="H16" s="9"/>
      <c r="I16" s="9"/>
      <c r="J16" s="9"/>
      <c r="K16" s="6"/>
    </row>
    <row r="17" spans="1:11" ht="19.5" customHeight="1">
      <c r="A17" s="60"/>
      <c r="B17" s="60"/>
      <c r="C17" s="60"/>
      <c r="D17" s="10"/>
      <c r="E17" s="9"/>
      <c r="F17" s="9"/>
      <c r="G17" s="9"/>
      <c r="H17" s="9"/>
      <c r="I17" s="9"/>
      <c r="J17" s="9"/>
      <c r="K17" s="6"/>
    </row>
    <row r="18" spans="1:11" ht="19.5" customHeight="1">
      <c r="A18" s="60"/>
      <c r="B18" s="60"/>
      <c r="C18" s="60"/>
      <c r="D18" s="10"/>
      <c r="E18" s="9"/>
      <c r="F18" s="9"/>
      <c r="G18" s="9"/>
      <c r="H18" s="9"/>
      <c r="I18" s="9"/>
      <c r="J18" s="9"/>
      <c r="K18" s="6"/>
    </row>
    <row r="19" spans="1:11" ht="19.5" customHeight="1">
      <c r="A19" s="60"/>
      <c r="B19" s="60"/>
      <c r="C19" s="60"/>
      <c r="D19" s="10"/>
      <c r="E19" s="9"/>
      <c r="F19" s="9"/>
      <c r="G19" s="9"/>
      <c r="H19" s="9"/>
      <c r="I19" s="9"/>
      <c r="J19" s="9"/>
      <c r="K19" s="6"/>
    </row>
    <row r="20" spans="1:11" ht="19.5" customHeight="1">
      <c r="A20" s="60"/>
      <c r="B20" s="60"/>
      <c r="C20" s="60"/>
      <c r="D20" s="10"/>
      <c r="E20" s="9"/>
      <c r="F20" s="9"/>
      <c r="G20" s="9"/>
      <c r="H20" s="9"/>
      <c r="I20" s="9"/>
      <c r="J20" s="9"/>
      <c r="K20" s="6"/>
    </row>
    <row r="21" spans="1:11" ht="19.5" customHeight="1">
      <c r="A21" s="60"/>
      <c r="B21" s="60"/>
      <c r="C21" s="60"/>
      <c r="D21" s="10"/>
      <c r="E21" s="9"/>
      <c r="F21" s="9"/>
      <c r="G21" s="9"/>
      <c r="H21" s="9"/>
      <c r="I21" s="9"/>
      <c r="J21" s="9"/>
      <c r="K21" s="6"/>
    </row>
    <row r="22" spans="1:11" ht="19.5" customHeight="1">
      <c r="A22" s="60"/>
      <c r="B22" s="60"/>
      <c r="C22" s="60"/>
      <c r="D22" s="10"/>
      <c r="E22" s="9"/>
      <c r="F22" s="9"/>
      <c r="G22" s="9"/>
      <c r="H22" s="9"/>
      <c r="I22" s="9"/>
      <c r="J22" s="9"/>
      <c r="K22" s="6"/>
    </row>
    <row r="23" spans="1:11" ht="14.25">
      <c r="A23" s="95" t="s">
        <v>228</v>
      </c>
      <c r="B23" s="95"/>
      <c r="C23" s="95"/>
      <c r="D23" s="95"/>
      <c r="E23" s="95"/>
      <c r="F23" s="95"/>
      <c r="G23" s="95"/>
      <c r="H23" s="95"/>
      <c r="I23" s="95"/>
      <c r="J23" s="95"/>
      <c r="K23" s="6"/>
    </row>
  </sheetData>
  <mergeCells count="28">
    <mergeCell ref="A23:J23"/>
    <mergeCell ref="A12:C12"/>
    <mergeCell ref="A13:C13"/>
    <mergeCell ref="A14:C14"/>
    <mergeCell ref="A15:C15"/>
    <mergeCell ref="A16:C16"/>
    <mergeCell ref="A17:C17"/>
    <mergeCell ref="A18:C18"/>
    <mergeCell ref="A19:C19"/>
    <mergeCell ref="A20:C20"/>
    <mergeCell ref="A21:C21"/>
    <mergeCell ref="A22:C22"/>
    <mergeCell ref="A11:C11"/>
    <mergeCell ref="A1:J2"/>
    <mergeCell ref="A4:D4"/>
    <mergeCell ref="A5:D5"/>
    <mergeCell ref="E5:E8"/>
    <mergeCell ref="F5:F8"/>
    <mergeCell ref="G5:I5"/>
    <mergeCell ref="J5:J8"/>
    <mergeCell ref="A6:C8"/>
    <mergeCell ref="D6:D8"/>
    <mergeCell ref="G6:G8"/>
    <mergeCell ref="H6:H8"/>
    <mergeCell ref="I6:I8"/>
    <mergeCell ref="A9:A10"/>
    <mergeCell ref="B9:B10"/>
    <mergeCell ref="C9:C10"/>
  </mergeCells>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kjh</dc:creator>
  <cp:lastModifiedBy>Windows User</cp:lastModifiedBy>
  <dcterms:created xsi:type="dcterms:W3CDTF">2019-04-02T01:28:42Z</dcterms:created>
  <dcterms:modified xsi:type="dcterms:W3CDTF">2019-04-04T02:03:35Z</dcterms:modified>
</cp:coreProperties>
</file>