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515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<sst xmlns="http://schemas.openxmlformats.org/spreadsheetml/2006/main" count="350" uniqueCount="197">
  <si>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</si>
  <si>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</si>
  <si>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</si>
  <si>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</si>
  <si>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</si>
  <si>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</si>
  <si>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</si>
  <si>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</si>
  <si>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</si>
  <si>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</si>
  <si>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</si>
  <si>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</si>
  <si>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</si>
  <si>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</si>
  <si>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</si>
  <si>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</si>
  <si>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</si>
  <si>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</si>
  <si>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</si>
  <si>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</si>
  <si>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</si>
  <si>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</si>
  <si>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</si>
  <si>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</si>
  <si>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</si>
  <si>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</si>
  <si>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</si>
  <si>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</si>
  <si>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</si>
  <si>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</si>
  <si>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</si>
  <si>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</si>
  <si>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</si>
  <si>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</si>
  <si>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</si>
  <si>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</si>
  <si>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</si>
  <si>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</si>
  <si>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</si>
  <si>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r>
      <t xml:space="preserve">支出总计 </t>
    </r>
    <r>
      <rPr>
        <b/>
        <sz val="11"/>
        <color indexed="8"/>
        <rFont val="宋体"/>
        <family val="0"/>
      </rPr>
      <t xml:space="preserve">    </t>
    </r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</si>
  <si>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</si>
  <si>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</si>
  <si>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</si>
  <si>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</si>
  <si>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</si>
  <si>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</si>
  <si>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</si>
  <si>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</si>
  <si>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</si>
  <si>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</si>
  <si>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</si>
  <si>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</si>
  <si>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教育支出</t>
  </si>
  <si>
    <t>普通教育</t>
  </si>
  <si>
    <t>学前教育</t>
  </si>
  <si>
    <t>社会保障和就业支出</t>
  </si>
  <si>
    <t>行政事业单位离退休</t>
  </si>
  <si>
    <t>机关事业单位养老保险缴费</t>
  </si>
  <si>
    <t>机关事业单位职业年金缴费支出</t>
  </si>
  <si>
    <t>其他行政事业单位离退休支出</t>
  </si>
  <si>
    <t>医疗卫生与计划生育支出</t>
  </si>
  <si>
    <t>行政事业单位医疗</t>
  </si>
  <si>
    <t>事业单位医疗</t>
  </si>
  <si>
    <t>公务员医疗</t>
  </si>
  <si>
    <t>住房保障支出</t>
  </si>
  <si>
    <t>住房改革支出</t>
  </si>
  <si>
    <t>住房公积金</t>
  </si>
  <si>
    <t>购房补贴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</si>
  <si>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</si>
  <si>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</si>
  <si>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</si>
  <si>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</si>
  <si>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</si>
  <si>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</si>
  <si>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</si>
  <si>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</si>
  <si>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</si>
  <si>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</si>
  <si>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小学教育</t>
  </si>
  <si>
    <t>其它普通教育支出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</si>
  <si>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</si>
  <si>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</si>
  <si>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</si>
  <si>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</si>
  <si>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</si>
  <si>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</si>
  <si>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</si>
  <si>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</si>
  <si>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</si>
  <si>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</si>
  <si>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</si>
  <si>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</si>
  <si>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</si>
  <si>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</si>
  <si>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</si>
  <si>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</si>
  <si>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</si>
  <si>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</si>
  <si>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</si>
  <si>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</si>
  <si>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</si>
  <si>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</si>
  <si>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</si>
  <si>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</si>
  <si>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</si>
  <si>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</si>
  <si>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</si>
  <si>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</si>
  <si>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</si>
  <si>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</si>
  <si>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</si>
  <si>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</si>
  <si>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</si>
  <si>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</si>
  <si>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</si>
  <si>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</si>
  <si>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</si>
  <si>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</si>
  <si>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</si>
  <si>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</si>
  <si>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</si>
  <si>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</si>
  <si>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</si>
  <si>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</si>
  <si>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</si>
  <si>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</si>
  <si>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</si>
  <si>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</si>
  <si>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</si>
  <si>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</si>
  <si>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</si>
  <si>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</si>
  <si>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</si>
  <si>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</si>
  <si>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</si>
  <si>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</si>
  <si>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</si>
  <si>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</si>
  <si>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</si>
  <si>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</si>
  <si>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</si>
  <si>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</si>
  <si>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</si>
  <si>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</si>
  <si>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</si>
  <si>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</si>
  <si>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</si>
  <si>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</si>
  <si>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</si>
  <si>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</si>
  <si>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</si>
  <si>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</si>
  <si>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</si>
  <si>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</si>
  <si>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</si>
  <si>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</si>
  <si>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</si>
  <si>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</si>
  <si>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注：此表为空表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</si>
  <si>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</si>
  <si>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</si>
  <si>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</si>
  <si>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</si>
  <si>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</si>
  <si>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</si>
  <si>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</si>
  <si>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</si>
  <si>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</si>
  <si>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</si>
  <si>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</si>
  <si>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</si>
  <si>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</si>
  <si>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</si>
  <si>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</si>
  <si>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</si>
  <si>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</si>
  <si>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</si>
  <si>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</si>
  <si>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</si>
  <si>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</si>
  <si>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</si>
  <si>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</si>
  <si>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</si>
  <si>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</si>
  <si>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</si>
  <si>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</si>
  <si>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</si>
  <si>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</si>
  <si>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</si>
  <si>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</si>
  <si>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</si>
  <si>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</si>
  <si>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</si>
  <si>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</si>
  <si>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</si>
  <si>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</si>
  <si>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 xml:space="preserve">支出总计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</si>
</sst>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29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top" wrapText="1"/>
    </xf>
    <xf numFmtId="179" fontId="29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3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64.25" customHeight="1">
      <c r="A2" s="45"/>
      <c r="B2" s="46" t="s">
        <v>0</v>
      </c>
      <c r="C2" s="47"/>
      <c r="D2" s="47"/>
      <c r="E2" s="47"/>
      <c r="F2" s="47"/>
      <c r="G2" s="47"/>
      <c r="H2" s="47"/>
      <c r="I2" s="47"/>
      <c r="J2" s="4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B1" sqref="B1:B16384"/>
    </sheetView>
  </sheetViews>
  <sheetFormatPr defaultColWidth="9.00390625" defaultRowHeight="14.25"/>
  <cols>
    <col min="1" max="1" width="13.375" style="0" customWidth="1"/>
    <col min="2" max="2" width="23.50390625" style="0" customWidth="1"/>
    <col min="3" max="7" width="10.75390625" style="6" customWidth="1"/>
    <col min="8" max="8" width="12.125" style="6" customWidth="1"/>
  </cols>
  <sheetData>
    <row r="1" ht="14.25">
      <c r="A1" t="s">
        <v>183</v>
      </c>
    </row>
    <row r="2" spans="3:8" s="1" customFormat="1" ht="36.75" customHeight="1">
      <c r="C2" s="48" t="s">
        <v>184</v>
      </c>
      <c r="D2" s="48"/>
      <c r="E2" s="48"/>
      <c r="F2" s="48"/>
      <c r="G2" s="48"/>
      <c r="H2" s="7"/>
    </row>
    <row r="3" ht="27" customHeight="1">
      <c r="H3" s="6" t="s">
        <v>3</v>
      </c>
    </row>
    <row r="4" spans="1:8" s="2" customFormat="1" ht="24.75" customHeight="1">
      <c r="A4" s="59" t="s">
        <v>42</v>
      </c>
      <c r="B4" s="59"/>
      <c r="C4" s="59" t="s">
        <v>73</v>
      </c>
      <c r="D4" s="59" t="s">
        <v>74</v>
      </c>
      <c r="E4" s="59" t="s">
        <v>75</v>
      </c>
      <c r="F4" s="59" t="s">
        <v>185</v>
      </c>
      <c r="G4" s="59" t="s">
        <v>186</v>
      </c>
      <c r="H4" s="59" t="s">
        <v>187</v>
      </c>
    </row>
    <row r="5" spans="1:8" s="2" customFormat="1" ht="24.75" customHeight="1">
      <c r="A5" s="8" t="s">
        <v>46</v>
      </c>
      <c r="B5" s="8" t="s">
        <v>47</v>
      </c>
      <c r="C5" s="59"/>
      <c r="D5" s="59"/>
      <c r="E5" s="59"/>
      <c r="F5" s="59"/>
      <c r="G5" s="59"/>
      <c r="H5" s="59"/>
    </row>
    <row r="6" spans="1:8" s="68" customFormat="1" ht="24.75" customHeight="1">
      <c r="A6" s="65">
        <v>205</v>
      </c>
      <c r="B6" s="65" t="s">
        <v>52</v>
      </c>
      <c r="C6" s="66">
        <v>143.03</v>
      </c>
      <c r="D6" s="66">
        <f>D7</f>
        <v>63.03</v>
      </c>
      <c r="E6" s="101">
        <v>80</v>
      </c>
      <c r="F6" s="100">
        <v>0</v>
      </c>
      <c r="G6" s="100">
        <v>0</v>
      </c>
      <c r="H6" s="100">
        <v>0</v>
      </c>
    </row>
    <row r="7" spans="1:8" s="68" customFormat="1" ht="24.75" customHeight="1">
      <c r="A7" s="65">
        <v>20502</v>
      </c>
      <c r="B7" s="65" t="s">
        <v>53</v>
      </c>
      <c r="C7" s="66">
        <v>143.03</v>
      </c>
      <c r="D7" s="66">
        <f>D8</f>
        <v>63.03</v>
      </c>
      <c r="E7" s="101">
        <v>80</v>
      </c>
      <c r="F7" s="100">
        <v>0</v>
      </c>
      <c r="G7" s="100">
        <v>0</v>
      </c>
      <c r="H7" s="100">
        <v>0</v>
      </c>
    </row>
    <row r="8" spans="1:8" s="68" customFormat="1" ht="24.75" customHeight="1">
      <c r="A8" s="69">
        <v>2050201</v>
      </c>
      <c r="B8" s="65" t="s">
        <v>54</v>
      </c>
      <c r="C8" s="70">
        <v>143.03</v>
      </c>
      <c r="D8" s="70">
        <v>63.03</v>
      </c>
      <c r="E8" s="101">
        <v>80</v>
      </c>
      <c r="F8" s="100">
        <v>0</v>
      </c>
      <c r="G8" s="100">
        <v>0</v>
      </c>
      <c r="H8" s="100">
        <v>0</v>
      </c>
    </row>
    <row r="9" spans="1:8" s="68" customFormat="1" ht="24.75" customHeight="1">
      <c r="A9" s="69">
        <v>208</v>
      </c>
      <c r="B9" s="65" t="s">
        <v>55</v>
      </c>
      <c r="C9" s="70">
        <f>C10</f>
        <v>13.13</v>
      </c>
      <c r="D9" s="70">
        <f>D10</f>
        <v>13.13</v>
      </c>
      <c r="E9" s="100">
        <v>0</v>
      </c>
      <c r="F9" s="100">
        <v>0</v>
      </c>
      <c r="G9" s="100">
        <v>0</v>
      </c>
      <c r="H9" s="100">
        <v>0</v>
      </c>
    </row>
    <row r="10" spans="1:8" s="68" customFormat="1" ht="24.75" customHeight="1">
      <c r="A10" s="69">
        <v>20805</v>
      </c>
      <c r="B10" s="65" t="s">
        <v>56</v>
      </c>
      <c r="C10" s="70">
        <f>C11+C12+C13</f>
        <v>13.13</v>
      </c>
      <c r="D10" s="70">
        <f>D11+D12+D13</f>
        <v>13.13</v>
      </c>
      <c r="E10" s="100">
        <v>0</v>
      </c>
      <c r="F10" s="100">
        <v>0</v>
      </c>
      <c r="G10" s="100">
        <v>0</v>
      </c>
      <c r="H10" s="100">
        <v>0</v>
      </c>
    </row>
    <row r="11" spans="1:8" s="68" customFormat="1" ht="24.75" customHeight="1">
      <c r="A11" s="69">
        <v>2080505</v>
      </c>
      <c r="B11" s="65" t="s">
        <v>57</v>
      </c>
      <c r="C11" s="70">
        <v>3.38</v>
      </c>
      <c r="D11" s="70">
        <v>3.38</v>
      </c>
      <c r="E11" s="100">
        <v>0</v>
      </c>
      <c r="F11" s="100">
        <v>0</v>
      </c>
      <c r="G11" s="100">
        <v>0</v>
      </c>
      <c r="H11" s="100">
        <v>0</v>
      </c>
    </row>
    <row r="12" spans="1:8" s="68" customFormat="1" ht="24.75" customHeight="1">
      <c r="A12" s="69">
        <v>2080506</v>
      </c>
      <c r="B12" s="65" t="s">
        <v>58</v>
      </c>
      <c r="C12" s="70">
        <v>1.35</v>
      </c>
      <c r="D12" s="70">
        <v>1.35</v>
      </c>
      <c r="E12" s="100">
        <v>0</v>
      </c>
      <c r="F12" s="100">
        <v>0</v>
      </c>
      <c r="G12" s="100">
        <v>0</v>
      </c>
      <c r="H12" s="100">
        <v>0</v>
      </c>
    </row>
    <row r="13" spans="1:8" s="68" customFormat="1" ht="24.75" customHeight="1">
      <c r="A13" s="69">
        <v>2080599</v>
      </c>
      <c r="B13" s="65" t="s">
        <v>59</v>
      </c>
      <c r="C13" s="70">
        <v>8.4</v>
      </c>
      <c r="D13" s="70">
        <v>8.4</v>
      </c>
      <c r="E13" s="100">
        <v>0</v>
      </c>
      <c r="F13" s="100">
        <v>0</v>
      </c>
      <c r="G13" s="100">
        <v>0</v>
      </c>
      <c r="H13" s="100">
        <v>0</v>
      </c>
    </row>
    <row r="14" spans="1:8" s="68" customFormat="1" ht="24.75" customHeight="1">
      <c r="A14" s="69">
        <v>210</v>
      </c>
      <c r="B14" s="65" t="s">
        <v>60</v>
      </c>
      <c r="C14" s="70">
        <f>C15</f>
        <v>6.07</v>
      </c>
      <c r="D14" s="70">
        <f>D15</f>
        <v>6.07</v>
      </c>
      <c r="E14" s="100">
        <v>0</v>
      </c>
      <c r="F14" s="100">
        <v>0</v>
      </c>
      <c r="G14" s="100">
        <v>0</v>
      </c>
      <c r="H14" s="100">
        <v>0</v>
      </c>
    </row>
    <row r="15" spans="1:8" s="68" customFormat="1" ht="24.75" customHeight="1">
      <c r="A15" s="69">
        <v>21011</v>
      </c>
      <c r="B15" s="65" t="s">
        <v>61</v>
      </c>
      <c r="C15" s="70">
        <f>C16+C17</f>
        <v>6.07</v>
      </c>
      <c r="D15" s="70">
        <f>D16+D17</f>
        <v>6.07</v>
      </c>
      <c r="E15" s="100">
        <v>0</v>
      </c>
      <c r="F15" s="100">
        <v>0</v>
      </c>
      <c r="G15" s="100">
        <v>0</v>
      </c>
      <c r="H15" s="100">
        <v>0</v>
      </c>
    </row>
    <row r="16" spans="1:8" s="68" customFormat="1" ht="24.75" customHeight="1">
      <c r="A16" s="69">
        <v>2101102</v>
      </c>
      <c r="B16" s="65" t="s">
        <v>62</v>
      </c>
      <c r="C16" s="70">
        <v>1.35</v>
      </c>
      <c r="D16" s="70">
        <v>1.35</v>
      </c>
      <c r="E16" s="100">
        <v>0</v>
      </c>
      <c r="F16" s="100">
        <v>0</v>
      </c>
      <c r="G16" s="100">
        <v>0</v>
      </c>
      <c r="H16" s="100">
        <v>0</v>
      </c>
    </row>
    <row r="17" spans="1:8" s="68" customFormat="1" ht="24.75" customHeight="1">
      <c r="A17" s="69">
        <v>2101103</v>
      </c>
      <c r="B17" s="65" t="s">
        <v>63</v>
      </c>
      <c r="C17" s="70">
        <v>4.72</v>
      </c>
      <c r="D17" s="70">
        <v>4.72</v>
      </c>
      <c r="E17" s="100">
        <v>0</v>
      </c>
      <c r="F17" s="100">
        <v>0</v>
      </c>
      <c r="G17" s="100">
        <v>0</v>
      </c>
      <c r="H17" s="100">
        <v>0</v>
      </c>
    </row>
    <row r="18" spans="1:8" s="68" customFormat="1" ht="24.75" customHeight="1">
      <c r="A18" s="69">
        <v>221</v>
      </c>
      <c r="B18" s="65" t="s">
        <v>64</v>
      </c>
      <c r="C18" s="70">
        <f>C19</f>
        <v>9.08</v>
      </c>
      <c r="D18" s="70">
        <f>D19</f>
        <v>9.08</v>
      </c>
      <c r="E18" s="100">
        <v>0</v>
      </c>
      <c r="F18" s="100">
        <v>0</v>
      </c>
      <c r="G18" s="100">
        <v>0</v>
      </c>
      <c r="H18" s="100">
        <v>0</v>
      </c>
    </row>
    <row r="19" spans="1:8" s="68" customFormat="1" ht="24.75" customHeight="1">
      <c r="A19" s="69">
        <v>22102</v>
      </c>
      <c r="B19" s="65" t="s">
        <v>65</v>
      </c>
      <c r="C19" s="70">
        <f>C20+C21</f>
        <v>9.08</v>
      </c>
      <c r="D19" s="70">
        <f>D20+D21</f>
        <v>9.08</v>
      </c>
      <c r="E19" s="100">
        <v>0</v>
      </c>
      <c r="F19" s="100">
        <v>0</v>
      </c>
      <c r="G19" s="100">
        <v>0</v>
      </c>
      <c r="H19" s="100">
        <v>0</v>
      </c>
    </row>
    <row r="20" spans="1:8" s="68" customFormat="1" ht="24.75" customHeight="1">
      <c r="A20" s="69">
        <v>2210201</v>
      </c>
      <c r="B20" s="65" t="s">
        <v>66</v>
      </c>
      <c r="C20" s="70">
        <v>2.34</v>
      </c>
      <c r="D20" s="70">
        <v>2.34</v>
      </c>
      <c r="E20" s="100">
        <v>0</v>
      </c>
      <c r="F20" s="100">
        <v>0</v>
      </c>
      <c r="G20" s="100">
        <v>0</v>
      </c>
      <c r="H20" s="100">
        <v>0</v>
      </c>
    </row>
    <row r="21" spans="1:8" s="68" customFormat="1" ht="24.75" customHeight="1">
      <c r="A21" s="71">
        <v>2210203</v>
      </c>
      <c r="B21" s="69" t="s">
        <v>67</v>
      </c>
      <c r="C21" s="70">
        <v>6.74</v>
      </c>
      <c r="D21" s="70">
        <v>6.74</v>
      </c>
      <c r="E21" s="100">
        <v>0</v>
      </c>
      <c r="F21" s="100">
        <v>0</v>
      </c>
      <c r="G21" s="100">
        <v>0</v>
      </c>
      <c r="H21" s="100">
        <v>0</v>
      </c>
    </row>
  </sheetData>
  <sheetProtection/>
  <mergeCells count="8">
    <mergeCell ref="H4:H5"/>
    <mergeCell ref="C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F15" sqref="F14:F15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188</v>
      </c>
    </row>
    <row r="2" spans="1:7" s="1" customFormat="1" ht="32.25" customHeight="1">
      <c r="A2" s="60" t="s">
        <v>189</v>
      </c>
      <c r="B2" s="60"/>
      <c r="C2" s="60"/>
      <c r="D2" s="60"/>
      <c r="E2" s="60"/>
      <c r="F2" s="60"/>
      <c r="G2" s="60"/>
    </row>
    <row r="3" spans="1:7" s="2" customFormat="1" ht="21" customHeight="1">
      <c r="A3" s="3" t="s">
        <v>190</v>
      </c>
      <c r="B3" s="3"/>
      <c r="C3" s="3"/>
      <c r="D3" s="3"/>
      <c r="E3" s="3"/>
      <c r="F3" s="3" t="s">
        <v>3</v>
      </c>
      <c r="G3" s="3"/>
    </row>
    <row r="4" spans="1:7" s="2" customFormat="1" ht="24.75" customHeight="1">
      <c r="A4" s="4" t="s">
        <v>191</v>
      </c>
      <c r="B4" s="4" t="s">
        <v>192</v>
      </c>
      <c r="C4" s="4" t="s">
        <v>82</v>
      </c>
      <c r="D4" s="4" t="s">
        <v>193</v>
      </c>
      <c r="E4" s="4" t="s">
        <v>194</v>
      </c>
      <c r="F4" s="4" t="s">
        <v>86</v>
      </c>
      <c r="G4" s="4" t="s">
        <v>195</v>
      </c>
    </row>
    <row r="5" spans="1:7" s="2" customFormat="1" ht="24.75" customHeight="1">
      <c r="A5" s="5"/>
      <c r="B5" s="5"/>
      <c r="C5" s="5"/>
      <c r="D5" s="5"/>
      <c r="E5" s="5"/>
      <c r="F5" s="5"/>
      <c r="G5" s="5"/>
    </row>
    <row r="6" spans="1:7" s="2" customFormat="1" ht="24.75" customHeight="1">
      <c r="A6" s="5"/>
      <c r="B6" s="5"/>
      <c r="C6" s="5"/>
      <c r="D6" s="5"/>
      <c r="E6" s="5"/>
      <c r="F6" s="5"/>
      <c r="G6" s="5"/>
    </row>
    <row r="7" spans="1:7" s="2" customFormat="1" ht="24.75" customHeight="1">
      <c r="A7" s="5"/>
      <c r="B7" s="5"/>
      <c r="C7" s="5"/>
      <c r="D7" s="5"/>
      <c r="E7" s="5"/>
      <c r="F7" s="5"/>
      <c r="G7" s="5"/>
    </row>
    <row r="8" spans="1:7" s="2" customFormat="1" ht="24.75" customHeight="1">
      <c r="A8" s="5"/>
      <c r="B8" s="5"/>
      <c r="C8" s="5"/>
      <c r="D8" s="5"/>
      <c r="E8" s="5"/>
      <c r="F8" s="5"/>
      <c r="G8" s="5"/>
    </row>
    <row r="9" spans="1:7" s="2" customFormat="1" ht="24.75" customHeight="1">
      <c r="A9" s="5"/>
      <c r="B9" s="5"/>
      <c r="C9" s="5"/>
      <c r="D9" s="5"/>
      <c r="E9" s="5"/>
      <c r="F9" s="5"/>
      <c r="G9" s="5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spans="1:7" s="2" customFormat="1" ht="24.75" customHeight="1">
      <c r="A13" s="5"/>
      <c r="B13" s="5"/>
      <c r="C13" s="5"/>
      <c r="D13" s="5"/>
      <c r="E13" s="5"/>
      <c r="F13" s="5"/>
      <c r="G13" s="5"/>
    </row>
    <row r="14" spans="1:7" s="2" customFormat="1" ht="24.75" customHeight="1">
      <c r="A14" s="5"/>
      <c r="B14" s="5"/>
      <c r="C14" s="5"/>
      <c r="D14" s="5"/>
      <c r="E14" s="5"/>
      <c r="F14" s="5"/>
      <c r="G14" s="5"/>
    </row>
    <row r="15" spans="1:7" s="2" customFormat="1" ht="24.75" customHeight="1">
      <c r="A15" s="5"/>
      <c r="B15" s="5"/>
      <c r="C15" s="5"/>
      <c r="D15" s="5"/>
      <c r="E15" s="5"/>
      <c r="F15" s="5"/>
      <c r="G15" s="5"/>
    </row>
    <row r="16" spans="1:7" s="2" customFormat="1" ht="24.75" customHeight="1">
      <c r="A16" s="5"/>
      <c r="B16" s="5"/>
      <c r="C16" s="5"/>
      <c r="D16" s="5"/>
      <c r="E16" s="5"/>
      <c r="F16" s="5"/>
      <c r="G16" s="5"/>
    </row>
    <row r="17" ht="14.25">
      <c r="A17" t="s">
        <v>158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C11" sqref="C11"/>
    </sheetView>
  </sheetViews>
  <sheetFormatPr defaultColWidth="9.00390625" defaultRowHeight="14.25"/>
  <cols>
    <col min="1" max="1" width="28.75390625" style="0" customWidth="1"/>
    <col min="2" max="2" width="26.25390625" style="6" customWidth="1"/>
    <col min="3" max="3" width="32.50390625" style="0" customWidth="1"/>
    <col min="4" max="4" width="10.75390625" style="0" customWidth="1"/>
    <col min="5" max="5" width="17.25390625" style="0" bestFit="1" customWidth="1"/>
    <col min="6" max="6" width="23.50390625" style="0" bestFit="1" customWidth="1"/>
  </cols>
  <sheetData>
    <row r="1" ht="21" customHeight="1">
      <c r="A1" t="s">
        <v>1</v>
      </c>
    </row>
    <row r="2" spans="1:6" s="13" customFormat="1" ht="28.5" customHeight="1">
      <c r="A2" s="48" t="s">
        <v>2</v>
      </c>
      <c r="B2" s="48"/>
      <c r="C2" s="48"/>
      <c r="D2" s="48"/>
      <c r="E2" s="48"/>
      <c r="F2" s="48"/>
    </row>
    <row r="3" spans="2:6" s="2" customFormat="1" ht="17.25" customHeight="1">
      <c r="B3" s="16"/>
      <c r="C3" s="39"/>
      <c r="F3" s="2" t="s">
        <v>3</v>
      </c>
    </row>
    <row r="4" spans="1:6" ht="17.25" customHeight="1">
      <c r="A4" s="49" t="s">
        <v>4</v>
      </c>
      <c r="B4" s="49"/>
      <c r="C4" s="49" t="s">
        <v>5</v>
      </c>
      <c r="D4" s="49"/>
      <c r="E4" s="49"/>
      <c r="F4" s="49"/>
    </row>
    <row r="5" spans="1:6" s="2" customFormat="1" ht="24.75" customHeight="1">
      <c r="A5" s="49" t="s">
        <v>6</v>
      </c>
      <c r="B5" s="49" t="s">
        <v>7</v>
      </c>
      <c r="C5" s="49" t="s">
        <v>8</v>
      </c>
      <c r="D5" s="49" t="s">
        <v>7</v>
      </c>
      <c r="E5" s="49"/>
      <c r="F5" s="49"/>
    </row>
    <row r="6" spans="1:6" s="2" customFormat="1" ht="18.75" customHeight="1">
      <c r="A6" s="49"/>
      <c r="B6" s="49"/>
      <c r="C6" s="49"/>
      <c r="D6" s="26" t="s">
        <v>9</v>
      </c>
      <c r="E6" s="26" t="s">
        <v>10</v>
      </c>
      <c r="F6" s="26" t="s">
        <v>11</v>
      </c>
    </row>
    <row r="7" spans="1:6" s="2" customFormat="1" ht="24.75" customHeight="1">
      <c r="A7" s="22" t="s">
        <v>12</v>
      </c>
      <c r="B7" s="61">
        <v>91.31</v>
      </c>
      <c r="C7" s="22" t="s">
        <v>13</v>
      </c>
      <c r="D7" s="62">
        <f>SUM(D8:D27)</f>
        <v>91.30999999999999</v>
      </c>
      <c r="E7" s="62">
        <f>SUM(E8:E27)</f>
        <v>91.30999999999999</v>
      </c>
      <c r="F7" s="62">
        <f>SUM(F8:F27)</f>
        <v>0</v>
      </c>
    </row>
    <row r="8" spans="1:6" s="2" customFormat="1" ht="24.75" customHeight="1">
      <c r="A8" s="23" t="s">
        <v>14</v>
      </c>
      <c r="B8" s="40">
        <f>B7</f>
        <v>91.31</v>
      </c>
      <c r="C8" s="23" t="s">
        <v>15</v>
      </c>
      <c r="D8" s="25">
        <v>0</v>
      </c>
      <c r="E8" s="25">
        <v>0</v>
      </c>
      <c r="F8" s="25">
        <v>0</v>
      </c>
    </row>
    <row r="9" spans="1:6" s="2" customFormat="1" ht="24.75" customHeight="1">
      <c r="A9" s="23" t="s">
        <v>16</v>
      </c>
      <c r="B9" s="25">
        <v>0</v>
      </c>
      <c r="C9" s="23" t="s">
        <v>17</v>
      </c>
      <c r="D9" s="25">
        <v>0</v>
      </c>
      <c r="E9" s="25">
        <v>0</v>
      </c>
      <c r="F9" s="25">
        <v>0</v>
      </c>
    </row>
    <row r="10" spans="1:6" s="2" customFormat="1" ht="24.75" customHeight="1">
      <c r="A10" s="23"/>
      <c r="B10" s="26"/>
      <c r="C10" s="23" t="s">
        <v>18</v>
      </c>
      <c r="D10" s="25">
        <v>0</v>
      </c>
      <c r="E10" s="25">
        <v>0</v>
      </c>
      <c r="F10" s="25">
        <v>0</v>
      </c>
    </row>
    <row r="11" spans="1:6" s="2" customFormat="1" ht="24.75" customHeight="1">
      <c r="A11" s="23"/>
      <c r="B11" s="26"/>
      <c r="C11" s="23" t="s">
        <v>19</v>
      </c>
      <c r="D11" s="25">
        <v>0</v>
      </c>
      <c r="E11" s="25">
        <v>0</v>
      </c>
      <c r="F11" s="25">
        <v>0</v>
      </c>
    </row>
    <row r="12" spans="1:6" s="2" customFormat="1" ht="24.75" customHeight="1">
      <c r="A12" s="23"/>
      <c r="B12" s="26"/>
      <c r="C12" s="23" t="s">
        <v>20</v>
      </c>
      <c r="D12" s="26">
        <v>63.03</v>
      </c>
      <c r="E12" s="26">
        <v>63.03</v>
      </c>
      <c r="F12" s="25">
        <v>0</v>
      </c>
    </row>
    <row r="13" spans="1:6" s="2" customFormat="1" ht="24.75" customHeight="1">
      <c r="A13" s="23"/>
      <c r="B13" s="26"/>
      <c r="C13" s="23" t="s">
        <v>21</v>
      </c>
      <c r="D13" s="25">
        <v>0</v>
      </c>
      <c r="E13" s="25">
        <v>0</v>
      </c>
      <c r="F13" s="25">
        <v>0</v>
      </c>
    </row>
    <row r="14" spans="1:6" s="2" customFormat="1" ht="24.75" customHeight="1">
      <c r="A14" s="23"/>
      <c r="B14" s="26"/>
      <c r="C14" s="23" t="s">
        <v>22</v>
      </c>
      <c r="D14" s="25">
        <v>0</v>
      </c>
      <c r="E14" s="25">
        <v>0</v>
      </c>
      <c r="F14" s="25">
        <v>0</v>
      </c>
    </row>
    <row r="15" spans="1:6" s="2" customFormat="1" ht="24.75" customHeight="1">
      <c r="A15" s="23"/>
      <c r="B15" s="26"/>
      <c r="C15" s="23" t="s">
        <v>23</v>
      </c>
      <c r="D15" s="26">
        <v>13.13</v>
      </c>
      <c r="E15" s="26">
        <v>13.13</v>
      </c>
      <c r="F15" s="25">
        <v>0</v>
      </c>
    </row>
    <row r="16" spans="1:6" s="2" customFormat="1" ht="24.75" customHeight="1">
      <c r="A16" s="23"/>
      <c r="B16" s="26"/>
      <c r="C16" s="23" t="s">
        <v>24</v>
      </c>
      <c r="D16" s="26">
        <v>6.07</v>
      </c>
      <c r="E16" s="26">
        <v>6.07</v>
      </c>
      <c r="F16" s="25">
        <v>0</v>
      </c>
    </row>
    <row r="17" spans="1:6" s="2" customFormat="1" ht="24.75" customHeight="1">
      <c r="A17" s="23"/>
      <c r="B17" s="26"/>
      <c r="C17" s="23" t="s">
        <v>25</v>
      </c>
      <c r="D17" s="25">
        <v>0</v>
      </c>
      <c r="E17" s="25">
        <v>0</v>
      </c>
      <c r="F17" s="25">
        <v>0</v>
      </c>
    </row>
    <row r="18" spans="1:6" s="2" customFormat="1" ht="24.75" customHeight="1">
      <c r="A18" s="23"/>
      <c r="B18" s="26"/>
      <c r="C18" s="23" t="s">
        <v>26</v>
      </c>
      <c r="D18" s="25">
        <v>0</v>
      </c>
      <c r="E18" s="25">
        <v>0</v>
      </c>
      <c r="F18" s="25">
        <v>0</v>
      </c>
    </row>
    <row r="19" spans="1:6" s="2" customFormat="1" ht="24.75" customHeight="1">
      <c r="A19" s="23"/>
      <c r="B19" s="26"/>
      <c r="C19" s="23" t="s">
        <v>27</v>
      </c>
      <c r="D19" s="25">
        <v>0</v>
      </c>
      <c r="E19" s="25">
        <v>0</v>
      </c>
      <c r="F19" s="25">
        <v>0</v>
      </c>
    </row>
    <row r="20" spans="1:6" s="2" customFormat="1" ht="24.75" customHeight="1">
      <c r="A20" s="23"/>
      <c r="B20" s="26"/>
      <c r="C20" s="23" t="s">
        <v>28</v>
      </c>
      <c r="D20" s="25">
        <v>0</v>
      </c>
      <c r="E20" s="25">
        <v>0</v>
      </c>
      <c r="F20" s="25">
        <v>0</v>
      </c>
    </row>
    <row r="21" spans="1:6" s="2" customFormat="1" ht="24.75" customHeight="1">
      <c r="A21" s="23"/>
      <c r="B21" s="26"/>
      <c r="C21" s="23" t="s">
        <v>29</v>
      </c>
      <c r="D21" s="25">
        <v>0</v>
      </c>
      <c r="E21" s="25">
        <v>0</v>
      </c>
      <c r="F21" s="25">
        <v>0</v>
      </c>
    </row>
    <row r="22" spans="1:6" s="2" customFormat="1" ht="24.75" customHeight="1">
      <c r="A22" s="23"/>
      <c r="B22" s="26"/>
      <c r="C22" s="23" t="s">
        <v>30</v>
      </c>
      <c r="D22" s="25">
        <v>0</v>
      </c>
      <c r="E22" s="25">
        <v>0</v>
      </c>
      <c r="F22" s="25">
        <v>0</v>
      </c>
    </row>
    <row r="23" spans="1:6" s="2" customFormat="1" ht="24.75" customHeight="1">
      <c r="A23" s="23"/>
      <c r="B23" s="26"/>
      <c r="C23" s="23" t="s">
        <v>31</v>
      </c>
      <c r="D23" s="25">
        <v>0</v>
      </c>
      <c r="E23" s="25">
        <v>0</v>
      </c>
      <c r="F23" s="25">
        <v>0</v>
      </c>
    </row>
    <row r="24" spans="1:6" s="2" customFormat="1" ht="24.75" customHeight="1">
      <c r="A24" s="23"/>
      <c r="B24" s="26"/>
      <c r="C24" s="23" t="s">
        <v>32</v>
      </c>
      <c r="D24" s="25">
        <v>0</v>
      </c>
      <c r="E24" s="25">
        <v>0</v>
      </c>
      <c r="F24" s="25">
        <v>0</v>
      </c>
    </row>
    <row r="25" spans="1:6" s="2" customFormat="1" ht="24.75" customHeight="1">
      <c r="A25" s="23"/>
      <c r="B25" s="26"/>
      <c r="C25" s="23" t="s">
        <v>33</v>
      </c>
      <c r="D25" s="26">
        <v>9.08</v>
      </c>
      <c r="E25" s="26">
        <v>9.08</v>
      </c>
      <c r="F25" s="25">
        <v>0</v>
      </c>
    </row>
    <row r="26" spans="1:6" s="2" customFormat="1" ht="24.75" customHeight="1">
      <c r="A26" s="23"/>
      <c r="B26" s="26"/>
      <c r="C26" s="23" t="s">
        <v>34</v>
      </c>
      <c r="D26" s="25">
        <v>0</v>
      </c>
      <c r="E26" s="25">
        <v>0</v>
      </c>
      <c r="F26" s="25">
        <v>0</v>
      </c>
    </row>
    <row r="27" spans="1:6" s="2" customFormat="1" ht="24.75" customHeight="1">
      <c r="A27" s="23"/>
      <c r="B27" s="26"/>
      <c r="C27" s="23" t="s">
        <v>35</v>
      </c>
      <c r="D27" s="25">
        <v>0</v>
      </c>
      <c r="E27" s="25">
        <v>0</v>
      </c>
      <c r="F27" s="25">
        <v>0</v>
      </c>
    </row>
    <row r="28" spans="1:6" s="2" customFormat="1" ht="24.75" customHeight="1">
      <c r="A28" s="23"/>
      <c r="B28" s="26"/>
      <c r="C28" s="23"/>
      <c r="D28" s="26"/>
      <c r="E28" s="26"/>
      <c r="F28" s="25"/>
    </row>
    <row r="29" spans="1:6" s="2" customFormat="1" ht="24.75" customHeight="1">
      <c r="A29" s="27" t="s">
        <v>36</v>
      </c>
      <c r="B29" s="63">
        <v>0</v>
      </c>
      <c r="C29" s="27" t="s">
        <v>37</v>
      </c>
      <c r="D29" s="63">
        <v>0</v>
      </c>
      <c r="E29" s="63">
        <v>0</v>
      </c>
      <c r="F29" s="63">
        <v>0</v>
      </c>
    </row>
    <row r="30" spans="1:6" s="2" customFormat="1" ht="24.75" customHeight="1">
      <c r="A30" s="23" t="s">
        <v>14</v>
      </c>
      <c r="B30" s="25">
        <v>0</v>
      </c>
      <c r="C30" s="41" t="s">
        <v>14</v>
      </c>
      <c r="D30" s="28">
        <v>0</v>
      </c>
      <c r="E30" s="28">
        <v>0</v>
      </c>
      <c r="F30" s="28">
        <v>0</v>
      </c>
    </row>
    <row r="31" spans="1:6" s="2" customFormat="1" ht="24.75" customHeight="1">
      <c r="A31" s="23" t="s">
        <v>16</v>
      </c>
      <c r="B31" s="42">
        <v>0</v>
      </c>
      <c r="C31" s="43" t="s">
        <v>16</v>
      </c>
      <c r="D31" s="10">
        <v>0</v>
      </c>
      <c r="E31" s="10">
        <v>0</v>
      </c>
      <c r="F31" s="10">
        <v>0</v>
      </c>
    </row>
    <row r="32" spans="1:6" s="2" customFormat="1" ht="24.75" customHeight="1">
      <c r="A32" s="20" t="s">
        <v>38</v>
      </c>
      <c r="B32" s="64">
        <f>B8</f>
        <v>91.31</v>
      </c>
      <c r="C32" s="29" t="s">
        <v>39</v>
      </c>
      <c r="D32" s="30">
        <f>D7+D29</f>
        <v>91.30999999999999</v>
      </c>
      <c r="E32" s="30">
        <f>E7+E29</f>
        <v>91.30999999999999</v>
      </c>
      <c r="F32" s="30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6" sqref="F6"/>
    </sheetView>
  </sheetViews>
  <sheetFormatPr defaultColWidth="9.00390625" defaultRowHeight="14.25"/>
  <cols>
    <col min="2" max="2" width="18.625" style="0" customWidth="1"/>
    <col min="3" max="3" width="14.25390625" style="6" customWidth="1"/>
    <col min="4" max="5" width="9.00390625" style="6" customWidth="1"/>
    <col min="6" max="6" width="15.50390625" style="6" customWidth="1"/>
    <col min="7" max="7" width="13.50390625" style="6" customWidth="1"/>
    <col min="8" max="8" width="14.125" style="6" customWidth="1"/>
    <col min="9" max="9" width="19.125" style="6" customWidth="1"/>
  </cols>
  <sheetData>
    <row r="1" ht="29.25" customHeight="1">
      <c r="A1" t="s">
        <v>40</v>
      </c>
    </row>
    <row r="2" spans="1:9" s="13" customFormat="1" ht="31.5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</row>
    <row r="3" spans="3:9" s="3" customFormat="1" ht="31.5" customHeight="1">
      <c r="C3" s="72"/>
      <c r="D3" s="72"/>
      <c r="E3" s="72"/>
      <c r="F3" s="72"/>
      <c r="G3" s="72"/>
      <c r="H3" s="72"/>
      <c r="I3" s="72" t="s">
        <v>3</v>
      </c>
    </row>
    <row r="4" spans="1:9" s="2" customFormat="1" ht="30" customHeight="1">
      <c r="A4" s="50" t="s">
        <v>42</v>
      </c>
      <c r="B4" s="50"/>
      <c r="C4" s="50" t="s">
        <v>43</v>
      </c>
      <c r="D4" s="51" t="s">
        <v>44</v>
      </c>
      <c r="E4" s="51"/>
      <c r="F4" s="51"/>
      <c r="G4" s="51"/>
      <c r="H4" s="51"/>
      <c r="I4" s="50" t="s">
        <v>45</v>
      </c>
    </row>
    <row r="5" spans="1:9" s="2" customFormat="1" ht="40.5">
      <c r="A5" s="9" t="s">
        <v>46</v>
      </c>
      <c r="B5" s="9" t="s">
        <v>47</v>
      </c>
      <c r="C5" s="50"/>
      <c r="D5" s="9" t="s">
        <v>9</v>
      </c>
      <c r="E5" s="9" t="s">
        <v>48</v>
      </c>
      <c r="F5" s="9" t="s">
        <v>49</v>
      </c>
      <c r="G5" s="9" t="s">
        <v>50</v>
      </c>
      <c r="H5" s="9" t="s">
        <v>51</v>
      </c>
      <c r="I5" s="50"/>
    </row>
    <row r="6" spans="1:9" s="68" customFormat="1" ht="24.75" customHeight="1">
      <c r="A6" s="65">
        <v>205</v>
      </c>
      <c r="B6" s="65" t="s">
        <v>52</v>
      </c>
      <c r="C6" s="66">
        <f>C7</f>
        <v>63.03</v>
      </c>
      <c r="D6" s="66">
        <f>C6</f>
        <v>63.03</v>
      </c>
      <c r="E6" s="66">
        <f>D6</f>
        <v>63.03</v>
      </c>
      <c r="F6" s="67">
        <v>0</v>
      </c>
      <c r="G6" s="67">
        <v>0</v>
      </c>
      <c r="H6" s="67">
        <v>0</v>
      </c>
      <c r="I6" s="67">
        <v>0</v>
      </c>
    </row>
    <row r="7" spans="1:9" s="68" customFormat="1" ht="24.75" customHeight="1">
      <c r="A7" s="65">
        <v>20502</v>
      </c>
      <c r="B7" s="65" t="s">
        <v>53</v>
      </c>
      <c r="C7" s="66">
        <f>C8</f>
        <v>63.03</v>
      </c>
      <c r="D7" s="66">
        <f aca="true" t="shared" si="0" ref="D7:E21">C7</f>
        <v>63.03</v>
      </c>
      <c r="E7" s="66">
        <f t="shared" si="0"/>
        <v>63.03</v>
      </c>
      <c r="F7" s="67">
        <v>0</v>
      </c>
      <c r="G7" s="67">
        <v>0</v>
      </c>
      <c r="H7" s="67">
        <v>0</v>
      </c>
      <c r="I7" s="67">
        <v>0</v>
      </c>
    </row>
    <row r="8" spans="1:9" s="68" customFormat="1" ht="24.75" customHeight="1">
      <c r="A8" s="69">
        <v>2050201</v>
      </c>
      <c r="B8" s="65" t="s">
        <v>54</v>
      </c>
      <c r="C8" s="70">
        <v>63.03</v>
      </c>
      <c r="D8" s="66">
        <f t="shared" si="0"/>
        <v>63.03</v>
      </c>
      <c r="E8" s="66">
        <f t="shared" si="0"/>
        <v>63.03</v>
      </c>
      <c r="F8" s="67">
        <v>0</v>
      </c>
      <c r="G8" s="67">
        <v>0</v>
      </c>
      <c r="H8" s="67">
        <v>0</v>
      </c>
      <c r="I8" s="67">
        <v>0</v>
      </c>
    </row>
    <row r="9" spans="1:9" s="68" customFormat="1" ht="24.75" customHeight="1">
      <c r="A9" s="69">
        <v>208</v>
      </c>
      <c r="B9" s="65" t="s">
        <v>55</v>
      </c>
      <c r="C9" s="70">
        <f>C10</f>
        <v>13.13</v>
      </c>
      <c r="D9" s="66">
        <f t="shared" si="0"/>
        <v>13.13</v>
      </c>
      <c r="E9" s="66">
        <f t="shared" si="0"/>
        <v>13.13</v>
      </c>
      <c r="F9" s="67">
        <v>0</v>
      </c>
      <c r="G9" s="67">
        <v>0</v>
      </c>
      <c r="H9" s="67">
        <v>0</v>
      </c>
      <c r="I9" s="67">
        <v>0</v>
      </c>
    </row>
    <row r="10" spans="1:9" s="68" customFormat="1" ht="24.75" customHeight="1">
      <c r="A10" s="69">
        <v>20805</v>
      </c>
      <c r="B10" s="65" t="s">
        <v>56</v>
      </c>
      <c r="C10" s="70">
        <f>C11+C12+C13</f>
        <v>13.13</v>
      </c>
      <c r="D10" s="66">
        <f t="shared" si="0"/>
        <v>13.13</v>
      </c>
      <c r="E10" s="66">
        <f t="shared" si="0"/>
        <v>13.13</v>
      </c>
      <c r="F10" s="67">
        <v>0</v>
      </c>
      <c r="G10" s="67">
        <v>0</v>
      </c>
      <c r="H10" s="67">
        <v>0</v>
      </c>
      <c r="I10" s="67">
        <v>0</v>
      </c>
    </row>
    <row r="11" spans="1:9" s="68" customFormat="1" ht="24.75" customHeight="1">
      <c r="A11" s="69">
        <v>2080505</v>
      </c>
      <c r="B11" s="65" t="s">
        <v>57</v>
      </c>
      <c r="C11" s="70">
        <v>3.38</v>
      </c>
      <c r="D11" s="66">
        <f t="shared" si="0"/>
        <v>3.38</v>
      </c>
      <c r="E11" s="66">
        <f t="shared" si="0"/>
        <v>3.38</v>
      </c>
      <c r="F11" s="67">
        <v>0</v>
      </c>
      <c r="G11" s="67">
        <v>0</v>
      </c>
      <c r="H11" s="67">
        <v>0</v>
      </c>
      <c r="I11" s="67">
        <v>0</v>
      </c>
    </row>
    <row r="12" spans="1:9" s="68" customFormat="1" ht="24.75" customHeight="1">
      <c r="A12" s="69">
        <v>2080506</v>
      </c>
      <c r="B12" s="65" t="s">
        <v>58</v>
      </c>
      <c r="C12" s="70">
        <v>1.35</v>
      </c>
      <c r="D12" s="66">
        <f t="shared" si="0"/>
        <v>1.35</v>
      </c>
      <c r="E12" s="66">
        <f t="shared" si="0"/>
        <v>1.35</v>
      </c>
      <c r="F12" s="67">
        <v>0</v>
      </c>
      <c r="G12" s="67">
        <v>0</v>
      </c>
      <c r="H12" s="67">
        <v>0</v>
      </c>
      <c r="I12" s="67">
        <v>0</v>
      </c>
    </row>
    <row r="13" spans="1:9" s="68" customFormat="1" ht="24.75" customHeight="1">
      <c r="A13" s="69">
        <v>2080599</v>
      </c>
      <c r="B13" s="65" t="s">
        <v>59</v>
      </c>
      <c r="C13" s="70">
        <v>8.4</v>
      </c>
      <c r="D13" s="66">
        <f t="shared" si="0"/>
        <v>8.4</v>
      </c>
      <c r="E13" s="66">
        <f t="shared" si="0"/>
        <v>8.4</v>
      </c>
      <c r="F13" s="67">
        <v>0</v>
      </c>
      <c r="G13" s="67">
        <v>0</v>
      </c>
      <c r="H13" s="67">
        <v>0</v>
      </c>
      <c r="I13" s="67">
        <v>0</v>
      </c>
    </row>
    <row r="14" spans="1:9" s="68" customFormat="1" ht="24.75" customHeight="1">
      <c r="A14" s="69">
        <v>210</v>
      </c>
      <c r="B14" s="65" t="s">
        <v>60</v>
      </c>
      <c r="C14" s="70">
        <f>C15</f>
        <v>6.07</v>
      </c>
      <c r="D14" s="66">
        <f t="shared" si="0"/>
        <v>6.07</v>
      </c>
      <c r="E14" s="66">
        <f t="shared" si="0"/>
        <v>6.07</v>
      </c>
      <c r="F14" s="67">
        <v>0</v>
      </c>
      <c r="G14" s="67">
        <v>0</v>
      </c>
      <c r="H14" s="67">
        <v>0</v>
      </c>
      <c r="I14" s="67">
        <v>0</v>
      </c>
    </row>
    <row r="15" spans="1:9" s="68" customFormat="1" ht="24.75" customHeight="1">
      <c r="A15" s="69">
        <v>21011</v>
      </c>
      <c r="B15" s="65" t="s">
        <v>61</v>
      </c>
      <c r="C15" s="70">
        <f>C16+C17</f>
        <v>6.07</v>
      </c>
      <c r="D15" s="66">
        <f t="shared" si="0"/>
        <v>6.07</v>
      </c>
      <c r="E15" s="66">
        <f t="shared" si="0"/>
        <v>6.07</v>
      </c>
      <c r="F15" s="67">
        <v>0</v>
      </c>
      <c r="G15" s="67">
        <v>0</v>
      </c>
      <c r="H15" s="67">
        <v>0</v>
      </c>
      <c r="I15" s="67">
        <v>0</v>
      </c>
    </row>
    <row r="16" spans="1:9" s="68" customFormat="1" ht="24.75" customHeight="1">
      <c r="A16" s="69">
        <v>2101102</v>
      </c>
      <c r="B16" s="65" t="s">
        <v>62</v>
      </c>
      <c r="C16" s="70">
        <v>1.35</v>
      </c>
      <c r="D16" s="66">
        <f t="shared" si="0"/>
        <v>1.35</v>
      </c>
      <c r="E16" s="66">
        <f t="shared" si="0"/>
        <v>1.35</v>
      </c>
      <c r="F16" s="67">
        <v>0</v>
      </c>
      <c r="G16" s="67">
        <v>0</v>
      </c>
      <c r="H16" s="67">
        <v>0</v>
      </c>
      <c r="I16" s="67">
        <v>0</v>
      </c>
    </row>
    <row r="17" spans="1:9" s="68" customFormat="1" ht="24.75" customHeight="1">
      <c r="A17" s="69">
        <v>2101103</v>
      </c>
      <c r="B17" s="65" t="s">
        <v>63</v>
      </c>
      <c r="C17" s="70">
        <v>4.72</v>
      </c>
      <c r="D17" s="66">
        <f t="shared" si="0"/>
        <v>4.72</v>
      </c>
      <c r="E17" s="66">
        <f t="shared" si="0"/>
        <v>4.72</v>
      </c>
      <c r="F17" s="67">
        <v>0</v>
      </c>
      <c r="G17" s="67">
        <v>0</v>
      </c>
      <c r="H17" s="67">
        <v>0</v>
      </c>
      <c r="I17" s="67">
        <v>0</v>
      </c>
    </row>
    <row r="18" spans="1:9" s="68" customFormat="1" ht="24.75" customHeight="1">
      <c r="A18" s="69">
        <v>221</v>
      </c>
      <c r="B18" s="65" t="s">
        <v>64</v>
      </c>
      <c r="C18" s="70">
        <f>C19</f>
        <v>9.08</v>
      </c>
      <c r="D18" s="66">
        <f t="shared" si="0"/>
        <v>9.08</v>
      </c>
      <c r="E18" s="66">
        <f t="shared" si="0"/>
        <v>9.08</v>
      </c>
      <c r="F18" s="67">
        <v>0</v>
      </c>
      <c r="G18" s="67">
        <v>0</v>
      </c>
      <c r="H18" s="67">
        <v>0</v>
      </c>
      <c r="I18" s="67">
        <v>0</v>
      </c>
    </row>
    <row r="19" spans="1:9" s="68" customFormat="1" ht="24.75" customHeight="1">
      <c r="A19" s="69">
        <v>22102</v>
      </c>
      <c r="B19" s="65" t="s">
        <v>65</v>
      </c>
      <c r="C19" s="70">
        <f>C20+C21</f>
        <v>9.08</v>
      </c>
      <c r="D19" s="66">
        <f t="shared" si="0"/>
        <v>9.08</v>
      </c>
      <c r="E19" s="66">
        <f t="shared" si="0"/>
        <v>9.08</v>
      </c>
      <c r="F19" s="67">
        <v>0</v>
      </c>
      <c r="G19" s="67">
        <v>0</v>
      </c>
      <c r="H19" s="67">
        <v>0</v>
      </c>
      <c r="I19" s="67">
        <v>0</v>
      </c>
    </row>
    <row r="20" spans="1:9" s="68" customFormat="1" ht="24.75" customHeight="1">
      <c r="A20" s="69">
        <v>2210201</v>
      </c>
      <c r="B20" s="65" t="s">
        <v>66</v>
      </c>
      <c r="C20" s="70">
        <v>2.34</v>
      </c>
      <c r="D20" s="66">
        <f t="shared" si="0"/>
        <v>2.34</v>
      </c>
      <c r="E20" s="66">
        <f t="shared" si="0"/>
        <v>2.34</v>
      </c>
      <c r="F20" s="67">
        <v>0</v>
      </c>
      <c r="G20" s="67">
        <v>0</v>
      </c>
      <c r="H20" s="67">
        <v>0</v>
      </c>
      <c r="I20" s="67">
        <v>0</v>
      </c>
    </row>
    <row r="21" spans="1:9" s="68" customFormat="1" ht="24.75" customHeight="1">
      <c r="A21" s="71">
        <v>2210203</v>
      </c>
      <c r="B21" s="69" t="s">
        <v>67</v>
      </c>
      <c r="C21" s="70">
        <v>6.74</v>
      </c>
      <c r="D21" s="66">
        <f t="shared" si="0"/>
        <v>6.74</v>
      </c>
      <c r="E21" s="66">
        <f t="shared" si="0"/>
        <v>6.74</v>
      </c>
      <c r="F21" s="67">
        <v>0</v>
      </c>
      <c r="G21" s="67">
        <v>0</v>
      </c>
      <c r="H21" s="67">
        <v>0</v>
      </c>
      <c r="I21" s="67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10.25390625" style="0" customWidth="1"/>
    <col min="2" max="2" width="21.00390625" style="0" customWidth="1"/>
    <col min="3" max="3" width="15.125" style="0" customWidth="1"/>
    <col min="7" max="7" width="11.625" style="0" customWidth="1"/>
    <col min="8" max="8" width="22.00390625" style="0" customWidth="1"/>
  </cols>
  <sheetData>
    <row r="1" ht="24.75" customHeight="1">
      <c r="A1" t="s">
        <v>68</v>
      </c>
    </row>
    <row r="2" spans="1:8" s="13" customFormat="1" ht="22.5" customHeight="1">
      <c r="A2" s="48" t="s">
        <v>69</v>
      </c>
      <c r="B2" s="48"/>
      <c r="C2" s="48"/>
      <c r="D2" s="48"/>
      <c r="E2" s="48"/>
      <c r="F2" s="48"/>
      <c r="G2" s="48"/>
      <c r="H2" s="48"/>
    </row>
    <row r="3" ht="24" customHeight="1">
      <c r="H3" t="s">
        <v>3</v>
      </c>
    </row>
    <row r="4" spans="1:8" s="2" customFormat="1" ht="24.75" customHeight="1">
      <c r="A4" s="50" t="s">
        <v>42</v>
      </c>
      <c r="B4" s="50"/>
      <c r="C4" s="51" t="s">
        <v>70</v>
      </c>
      <c r="D4" s="50" t="s">
        <v>71</v>
      </c>
      <c r="E4" s="50"/>
      <c r="F4" s="50"/>
      <c r="G4" s="50" t="s">
        <v>72</v>
      </c>
      <c r="H4" s="50"/>
    </row>
    <row r="5" spans="1:8" s="2" customFormat="1" ht="31.5" customHeight="1">
      <c r="A5" s="9" t="s">
        <v>46</v>
      </c>
      <c r="B5" s="9" t="s">
        <v>47</v>
      </c>
      <c r="C5" s="51"/>
      <c r="D5" s="9" t="s">
        <v>73</v>
      </c>
      <c r="E5" s="9" t="s">
        <v>74</v>
      </c>
      <c r="F5" s="9" t="s">
        <v>75</v>
      </c>
      <c r="G5" s="38" t="s">
        <v>76</v>
      </c>
      <c r="H5" s="9" t="s">
        <v>77</v>
      </c>
    </row>
    <row r="6" spans="1:8" s="68" customFormat="1" ht="24.75" customHeight="1">
      <c r="A6" s="65">
        <v>205</v>
      </c>
      <c r="B6" s="65" t="s">
        <v>52</v>
      </c>
      <c r="C6" s="73">
        <v>204.52</v>
      </c>
      <c r="D6" s="66">
        <f>E6+F6</f>
        <v>63.03</v>
      </c>
      <c r="E6" s="66">
        <f>E7</f>
        <v>63.03</v>
      </c>
      <c r="F6" s="67">
        <v>0</v>
      </c>
      <c r="G6" s="74">
        <f>D6-C6</f>
        <v>-141.49</v>
      </c>
      <c r="H6" s="77">
        <f>G6/C6*100</f>
        <v>-69.181498141991</v>
      </c>
    </row>
    <row r="7" spans="1:8" s="68" customFormat="1" ht="24.75" customHeight="1">
      <c r="A7" s="65">
        <v>20502</v>
      </c>
      <c r="B7" s="65" t="s">
        <v>53</v>
      </c>
      <c r="C7" s="73">
        <v>204.52</v>
      </c>
      <c r="D7" s="66">
        <f>E7+F7</f>
        <v>63.03</v>
      </c>
      <c r="E7" s="66">
        <f>E8</f>
        <v>63.03</v>
      </c>
      <c r="F7" s="67">
        <v>0</v>
      </c>
      <c r="G7" s="74">
        <f aca="true" t="shared" si="0" ref="G7:G23">D7-C7</f>
        <v>-141.49</v>
      </c>
      <c r="H7" s="77">
        <f aca="true" t="shared" si="1" ref="H7:H23">G7/C7*100</f>
        <v>-69.181498141991</v>
      </c>
    </row>
    <row r="8" spans="1:8" s="68" customFormat="1" ht="24.75" customHeight="1">
      <c r="A8" s="69">
        <v>2050201</v>
      </c>
      <c r="B8" s="65" t="s">
        <v>54</v>
      </c>
      <c r="C8" s="73">
        <v>197.23</v>
      </c>
      <c r="D8" s="66">
        <f>E8+F8</f>
        <v>63.03</v>
      </c>
      <c r="E8" s="70">
        <v>63.03</v>
      </c>
      <c r="F8" s="67">
        <v>0</v>
      </c>
      <c r="G8" s="74">
        <f t="shared" si="0"/>
        <v>-134.2</v>
      </c>
      <c r="H8" s="77">
        <f t="shared" si="1"/>
        <v>-68.04238706079197</v>
      </c>
    </row>
    <row r="9" spans="1:8" s="68" customFormat="1" ht="24.75" customHeight="1">
      <c r="A9" s="69">
        <v>2050202</v>
      </c>
      <c r="B9" s="65" t="s">
        <v>78</v>
      </c>
      <c r="C9" s="73">
        <v>1.3</v>
      </c>
      <c r="D9" s="67">
        <v>0</v>
      </c>
      <c r="E9" s="67">
        <v>0</v>
      </c>
      <c r="F9" s="67">
        <v>0</v>
      </c>
      <c r="G9" s="74">
        <f t="shared" si="0"/>
        <v>-1.3</v>
      </c>
      <c r="H9" s="78">
        <f t="shared" si="1"/>
        <v>-100</v>
      </c>
    </row>
    <row r="10" spans="1:8" s="68" customFormat="1" ht="24.75" customHeight="1">
      <c r="A10" s="69">
        <v>2050299</v>
      </c>
      <c r="B10" s="65" t="s">
        <v>79</v>
      </c>
      <c r="C10" s="73">
        <v>6</v>
      </c>
      <c r="D10" s="67">
        <v>0</v>
      </c>
      <c r="E10" s="67">
        <v>0</v>
      </c>
      <c r="F10" s="67">
        <v>0</v>
      </c>
      <c r="G10" s="74">
        <f t="shared" si="0"/>
        <v>-6</v>
      </c>
      <c r="H10" s="78">
        <f t="shared" si="1"/>
        <v>-100</v>
      </c>
    </row>
    <row r="11" spans="1:12" s="68" customFormat="1" ht="24.75" customHeight="1">
      <c r="A11" s="69">
        <v>208</v>
      </c>
      <c r="B11" s="65" t="s">
        <v>55</v>
      </c>
      <c r="C11" s="73">
        <v>16.24</v>
      </c>
      <c r="D11" s="70">
        <f>D12</f>
        <v>13.13</v>
      </c>
      <c r="E11" s="70">
        <f>E12</f>
        <v>13.13</v>
      </c>
      <c r="F11" s="67">
        <v>0</v>
      </c>
      <c r="G11" s="74">
        <f t="shared" si="0"/>
        <v>-3.1099999999999977</v>
      </c>
      <c r="H11" s="77">
        <f t="shared" si="1"/>
        <v>-19.150246305418705</v>
      </c>
      <c r="L11" s="75"/>
    </row>
    <row r="12" spans="1:8" s="68" customFormat="1" ht="24.75" customHeight="1">
      <c r="A12" s="69">
        <v>20805</v>
      </c>
      <c r="B12" s="65" t="s">
        <v>56</v>
      </c>
      <c r="C12" s="73">
        <v>16.24</v>
      </c>
      <c r="D12" s="70">
        <f>D13+D14+D15</f>
        <v>13.13</v>
      </c>
      <c r="E12" s="70">
        <f>E13+E14+E15</f>
        <v>13.13</v>
      </c>
      <c r="F12" s="67">
        <v>0</v>
      </c>
      <c r="G12" s="74">
        <f t="shared" si="0"/>
        <v>-3.1099999999999977</v>
      </c>
      <c r="H12" s="77">
        <f t="shared" si="1"/>
        <v>-19.150246305418705</v>
      </c>
    </row>
    <row r="13" spans="1:8" s="68" customFormat="1" ht="24.75" customHeight="1">
      <c r="A13" s="69">
        <v>2080505</v>
      </c>
      <c r="B13" s="65" t="s">
        <v>57</v>
      </c>
      <c r="C13" s="73">
        <v>3.7</v>
      </c>
      <c r="D13" s="70">
        <v>3.38</v>
      </c>
      <c r="E13" s="70">
        <v>3.38</v>
      </c>
      <c r="F13" s="67">
        <v>0</v>
      </c>
      <c r="G13" s="74">
        <f t="shared" si="0"/>
        <v>-0.3200000000000003</v>
      </c>
      <c r="H13" s="77">
        <f t="shared" si="1"/>
        <v>-8.648648648648656</v>
      </c>
    </row>
    <row r="14" spans="1:8" s="68" customFormat="1" ht="24.75" customHeight="1">
      <c r="A14" s="69">
        <v>2080506</v>
      </c>
      <c r="B14" s="65" t="s">
        <v>58</v>
      </c>
      <c r="C14" s="76">
        <v>0</v>
      </c>
      <c r="D14" s="70">
        <v>1.35</v>
      </c>
      <c r="E14" s="70">
        <v>1.35</v>
      </c>
      <c r="F14" s="67">
        <v>0</v>
      </c>
      <c r="G14" s="74">
        <f t="shared" si="0"/>
        <v>1.35</v>
      </c>
      <c r="H14" s="77"/>
    </row>
    <row r="15" spans="1:8" s="68" customFormat="1" ht="24.75" customHeight="1">
      <c r="A15" s="69">
        <v>2080599</v>
      </c>
      <c r="B15" s="65" t="s">
        <v>59</v>
      </c>
      <c r="C15" s="73">
        <v>12.55</v>
      </c>
      <c r="D15" s="70">
        <v>8.4</v>
      </c>
      <c r="E15" s="70">
        <v>8.4</v>
      </c>
      <c r="F15" s="67">
        <v>0</v>
      </c>
      <c r="G15" s="74">
        <f t="shared" si="0"/>
        <v>-4.15</v>
      </c>
      <c r="H15" s="77">
        <f t="shared" si="1"/>
        <v>-33.067729083665334</v>
      </c>
    </row>
    <row r="16" spans="1:8" s="68" customFormat="1" ht="24.75" customHeight="1">
      <c r="A16" s="69">
        <v>210</v>
      </c>
      <c r="B16" s="65" t="s">
        <v>60</v>
      </c>
      <c r="C16" s="73">
        <v>6.14</v>
      </c>
      <c r="D16" s="70">
        <f>D17</f>
        <v>6.07</v>
      </c>
      <c r="E16" s="70">
        <f>E17</f>
        <v>6.07</v>
      </c>
      <c r="F16" s="67">
        <v>0</v>
      </c>
      <c r="G16" s="74">
        <f t="shared" si="0"/>
        <v>-0.0699999999999994</v>
      </c>
      <c r="H16" s="77">
        <f t="shared" si="1"/>
        <v>-1.1400651465797949</v>
      </c>
    </row>
    <row r="17" spans="1:8" s="68" customFormat="1" ht="24.75" customHeight="1">
      <c r="A17" s="69">
        <v>21011</v>
      </c>
      <c r="B17" s="65" t="s">
        <v>61</v>
      </c>
      <c r="C17" s="73">
        <v>6.14</v>
      </c>
      <c r="D17" s="70">
        <f>D18+D19</f>
        <v>6.07</v>
      </c>
      <c r="E17" s="70">
        <f>E18+E19</f>
        <v>6.07</v>
      </c>
      <c r="F17" s="67">
        <v>0</v>
      </c>
      <c r="G17" s="74">
        <f t="shared" si="0"/>
        <v>-0.0699999999999994</v>
      </c>
      <c r="H17" s="77">
        <f t="shared" si="1"/>
        <v>-1.1400651465797949</v>
      </c>
    </row>
    <row r="18" spans="1:8" s="68" customFormat="1" ht="24.75" customHeight="1">
      <c r="A18" s="69">
        <v>2101102</v>
      </c>
      <c r="B18" s="65" t="s">
        <v>62</v>
      </c>
      <c r="C18" s="73">
        <v>1.4</v>
      </c>
      <c r="D18" s="70">
        <v>1.35</v>
      </c>
      <c r="E18" s="70">
        <v>1.35</v>
      </c>
      <c r="F18" s="67">
        <v>0</v>
      </c>
      <c r="G18" s="74">
        <f t="shared" si="0"/>
        <v>-0.04999999999999982</v>
      </c>
      <c r="H18" s="77">
        <f t="shared" si="1"/>
        <v>-3.5714285714285587</v>
      </c>
    </row>
    <row r="19" spans="1:8" s="68" customFormat="1" ht="24.75" customHeight="1">
      <c r="A19" s="69">
        <v>2101103</v>
      </c>
      <c r="B19" s="65" t="s">
        <v>63</v>
      </c>
      <c r="C19" s="73">
        <v>4.74</v>
      </c>
      <c r="D19" s="70">
        <v>4.72</v>
      </c>
      <c r="E19" s="70">
        <v>4.72</v>
      </c>
      <c r="F19" s="67">
        <v>0</v>
      </c>
      <c r="G19" s="74">
        <f t="shared" si="0"/>
        <v>-0.020000000000000462</v>
      </c>
      <c r="H19" s="77">
        <f t="shared" si="1"/>
        <v>-0.421940928270052</v>
      </c>
    </row>
    <row r="20" spans="1:8" s="68" customFormat="1" ht="24.75" customHeight="1">
      <c r="A20" s="69">
        <v>221</v>
      </c>
      <c r="B20" s="65" t="s">
        <v>64</v>
      </c>
      <c r="C20" s="73">
        <v>3.38</v>
      </c>
      <c r="D20" s="70">
        <f>D21</f>
        <v>9.08</v>
      </c>
      <c r="E20" s="70">
        <f>E21</f>
        <v>9.08</v>
      </c>
      <c r="F20" s="67">
        <v>0</v>
      </c>
      <c r="G20" s="74">
        <f t="shared" si="0"/>
        <v>5.7</v>
      </c>
      <c r="H20" s="77">
        <f t="shared" si="1"/>
        <v>168.6390532544379</v>
      </c>
    </row>
    <row r="21" spans="1:8" s="68" customFormat="1" ht="24.75" customHeight="1">
      <c r="A21" s="69">
        <v>22102</v>
      </c>
      <c r="B21" s="65" t="s">
        <v>65</v>
      </c>
      <c r="C21" s="73">
        <v>3.38</v>
      </c>
      <c r="D21" s="70">
        <f>D22+D23</f>
        <v>9.08</v>
      </c>
      <c r="E21" s="70">
        <f>E22+E23</f>
        <v>9.08</v>
      </c>
      <c r="F21" s="67">
        <v>0</v>
      </c>
      <c r="G21" s="74">
        <f t="shared" si="0"/>
        <v>5.7</v>
      </c>
      <c r="H21" s="77">
        <f t="shared" si="1"/>
        <v>168.6390532544379</v>
      </c>
    </row>
    <row r="22" spans="1:8" s="68" customFormat="1" ht="24.75" customHeight="1">
      <c r="A22" s="69">
        <v>2210201</v>
      </c>
      <c r="B22" s="65" t="s">
        <v>66</v>
      </c>
      <c r="C22" s="73">
        <v>3.11</v>
      </c>
      <c r="D22" s="70">
        <v>2.34</v>
      </c>
      <c r="E22" s="70">
        <v>2.34</v>
      </c>
      <c r="F22" s="67">
        <v>0</v>
      </c>
      <c r="G22" s="74">
        <f t="shared" si="0"/>
        <v>-0.77</v>
      </c>
      <c r="H22" s="77">
        <f t="shared" si="1"/>
        <v>-24.758842443729908</v>
      </c>
    </row>
    <row r="23" spans="1:8" s="68" customFormat="1" ht="24.75" customHeight="1">
      <c r="A23" s="71">
        <v>2210203</v>
      </c>
      <c r="B23" s="69" t="s">
        <v>67</v>
      </c>
      <c r="C23" s="73">
        <v>0.27</v>
      </c>
      <c r="D23" s="70">
        <v>6.74</v>
      </c>
      <c r="E23" s="70">
        <v>6.74</v>
      </c>
      <c r="F23" s="67">
        <v>0</v>
      </c>
      <c r="G23" s="74">
        <f t="shared" si="0"/>
        <v>6.470000000000001</v>
      </c>
      <c r="H23" s="77">
        <f t="shared" si="1"/>
        <v>2396.2962962962965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F9" sqref="F9"/>
    </sheetView>
  </sheetViews>
  <sheetFormatPr defaultColWidth="9.00390625" defaultRowHeight="14.25"/>
  <cols>
    <col min="2" max="2" width="31.00390625" style="0" customWidth="1"/>
    <col min="3" max="3" width="11.625" style="32" customWidth="1"/>
    <col min="4" max="5" width="22.75390625" style="32" customWidth="1"/>
  </cols>
  <sheetData>
    <row r="1" ht="14.25">
      <c r="A1" t="s">
        <v>80</v>
      </c>
    </row>
    <row r="2" spans="1:5" s="13" customFormat="1" ht="34.5" customHeight="1">
      <c r="A2" s="48" t="s">
        <v>81</v>
      </c>
      <c r="B2" s="48"/>
      <c r="C2" s="48"/>
      <c r="D2" s="48"/>
      <c r="E2" s="48"/>
    </row>
    <row r="3" ht="19.5" customHeight="1">
      <c r="E3" s="32" t="s">
        <v>3</v>
      </c>
    </row>
    <row r="4" spans="1:5" s="2" customFormat="1" ht="24.75" customHeight="1">
      <c r="A4" s="52" t="s">
        <v>82</v>
      </c>
      <c r="B4" s="52"/>
      <c r="C4" s="53" t="s">
        <v>83</v>
      </c>
      <c r="D4" s="53"/>
      <c r="E4" s="53"/>
    </row>
    <row r="5" spans="1:5" s="2" customFormat="1" ht="24.75" customHeight="1">
      <c r="A5" s="33" t="s">
        <v>46</v>
      </c>
      <c r="B5" s="35" t="s">
        <v>47</v>
      </c>
      <c r="C5" s="34" t="s">
        <v>73</v>
      </c>
      <c r="D5" s="34" t="s">
        <v>84</v>
      </c>
      <c r="E5" s="34" t="s">
        <v>85</v>
      </c>
    </row>
    <row r="6" spans="1:5" s="2" customFormat="1" ht="24.75" customHeight="1">
      <c r="A6" s="80" t="s">
        <v>86</v>
      </c>
      <c r="B6" s="80"/>
      <c r="C6" s="81">
        <f>C7+C15+C43+C60</f>
        <v>91.31</v>
      </c>
      <c r="D6" s="81">
        <f>D7+D15+D43+D60</f>
        <v>60.47</v>
      </c>
      <c r="E6" s="81">
        <f>E7+E15+E43+E60</f>
        <v>30.84</v>
      </c>
    </row>
    <row r="7" spans="1:5" s="2" customFormat="1" ht="24.75" customHeight="1">
      <c r="A7" s="33">
        <v>301</v>
      </c>
      <c r="B7" s="37" t="s">
        <v>87</v>
      </c>
      <c r="C7" s="34">
        <f>SUM(C8:C14)</f>
        <v>38.94</v>
      </c>
      <c r="D7" s="34">
        <f>SUM(D8:D14)</f>
        <v>38.94</v>
      </c>
      <c r="E7" s="34">
        <f>SUM(E8:E14)</f>
        <v>0</v>
      </c>
    </row>
    <row r="8" spans="1:5" s="2" customFormat="1" ht="24.75" customHeight="1">
      <c r="A8" s="18">
        <v>30101</v>
      </c>
      <c r="B8" s="38" t="s">
        <v>88</v>
      </c>
      <c r="C8" s="36">
        <v>10.07</v>
      </c>
      <c r="D8" s="36">
        <v>10.07</v>
      </c>
      <c r="E8" s="24">
        <v>0</v>
      </c>
    </row>
    <row r="9" spans="1:5" s="2" customFormat="1" ht="24.75" customHeight="1">
      <c r="A9" s="18">
        <v>30102</v>
      </c>
      <c r="B9" s="38" t="s">
        <v>89</v>
      </c>
      <c r="C9" s="36">
        <v>11.11</v>
      </c>
      <c r="D9" s="36">
        <v>11.11</v>
      </c>
      <c r="E9" s="24">
        <v>0</v>
      </c>
    </row>
    <row r="10" spans="1:5" s="2" customFormat="1" ht="24.75" customHeight="1">
      <c r="A10" s="18">
        <v>30103</v>
      </c>
      <c r="B10" s="38" t="s">
        <v>90</v>
      </c>
      <c r="C10" s="24">
        <v>0</v>
      </c>
      <c r="D10" s="24">
        <v>0</v>
      </c>
      <c r="E10" s="24">
        <v>0</v>
      </c>
    </row>
    <row r="11" spans="1:5" s="2" customFormat="1" ht="24.75" customHeight="1">
      <c r="A11" s="18">
        <v>30104</v>
      </c>
      <c r="B11" s="38" t="s">
        <v>91</v>
      </c>
      <c r="C11" s="36">
        <v>7.06</v>
      </c>
      <c r="D11" s="36">
        <v>7.06</v>
      </c>
      <c r="E11" s="24">
        <v>0</v>
      </c>
    </row>
    <row r="12" spans="1:5" s="2" customFormat="1" ht="24.75" customHeight="1">
      <c r="A12" s="18">
        <v>30106</v>
      </c>
      <c r="B12" s="38" t="s">
        <v>92</v>
      </c>
      <c r="C12" s="24">
        <v>0</v>
      </c>
      <c r="D12" s="24">
        <v>0</v>
      </c>
      <c r="E12" s="24">
        <v>0</v>
      </c>
    </row>
    <row r="13" spans="1:5" s="2" customFormat="1" ht="24.75" customHeight="1">
      <c r="A13" s="18">
        <v>30107</v>
      </c>
      <c r="B13" s="38" t="s">
        <v>93</v>
      </c>
      <c r="C13" s="24">
        <v>0</v>
      </c>
      <c r="D13" s="24">
        <v>0</v>
      </c>
      <c r="E13" s="24">
        <v>0</v>
      </c>
    </row>
    <row r="14" spans="1:5" s="2" customFormat="1" ht="24.75" customHeight="1">
      <c r="A14" s="18">
        <v>30199</v>
      </c>
      <c r="B14" s="38" t="s">
        <v>94</v>
      </c>
      <c r="C14" s="36">
        <v>10.7</v>
      </c>
      <c r="D14" s="36">
        <v>10.7</v>
      </c>
      <c r="E14" s="24">
        <v>0</v>
      </c>
    </row>
    <row r="15" spans="1:5" s="2" customFormat="1" ht="24.75" customHeight="1">
      <c r="A15" s="33">
        <v>302</v>
      </c>
      <c r="B15" s="37" t="s">
        <v>95</v>
      </c>
      <c r="C15" s="34">
        <f>SUM(C16:C42)</f>
        <v>30.84</v>
      </c>
      <c r="D15" s="34">
        <f>SUM(D16:D42)</f>
        <v>0</v>
      </c>
      <c r="E15" s="34">
        <f>SUM(E16:E42)</f>
        <v>30.84</v>
      </c>
    </row>
    <row r="16" spans="1:5" s="2" customFormat="1" ht="24.75" customHeight="1">
      <c r="A16" s="18">
        <v>30201</v>
      </c>
      <c r="B16" s="38" t="s">
        <v>96</v>
      </c>
      <c r="C16" s="36">
        <v>24.5</v>
      </c>
      <c r="D16" s="24">
        <v>0</v>
      </c>
      <c r="E16" s="36">
        <v>24.5</v>
      </c>
    </row>
    <row r="17" spans="1:5" s="2" customFormat="1" ht="24.75" customHeight="1">
      <c r="A17" s="18">
        <v>30202</v>
      </c>
      <c r="B17" s="38" t="s">
        <v>97</v>
      </c>
      <c r="C17" s="24">
        <v>0</v>
      </c>
      <c r="D17" s="24">
        <v>0</v>
      </c>
      <c r="E17" s="24">
        <v>0</v>
      </c>
    </row>
    <row r="18" spans="1:5" s="2" customFormat="1" ht="24.75" customHeight="1">
      <c r="A18" s="18">
        <v>30203</v>
      </c>
      <c r="B18" s="38" t="s">
        <v>98</v>
      </c>
      <c r="C18" s="24">
        <v>0</v>
      </c>
      <c r="D18" s="24">
        <v>0</v>
      </c>
      <c r="E18" s="24">
        <v>0</v>
      </c>
    </row>
    <row r="19" spans="1:5" s="2" customFormat="1" ht="24.75" customHeight="1">
      <c r="A19" s="18">
        <v>30204</v>
      </c>
      <c r="B19" s="38" t="s">
        <v>99</v>
      </c>
      <c r="C19" s="24">
        <v>0</v>
      </c>
      <c r="D19" s="24">
        <v>0</v>
      </c>
      <c r="E19" s="24">
        <v>0</v>
      </c>
    </row>
    <row r="20" spans="1:5" s="2" customFormat="1" ht="24.75" customHeight="1">
      <c r="A20" s="18">
        <v>30205</v>
      </c>
      <c r="B20" s="38" t="s">
        <v>100</v>
      </c>
      <c r="C20" s="24">
        <v>0</v>
      </c>
      <c r="D20" s="24">
        <v>0</v>
      </c>
      <c r="E20" s="24">
        <v>0</v>
      </c>
    </row>
    <row r="21" spans="1:5" s="2" customFormat="1" ht="24.75" customHeight="1">
      <c r="A21" s="18">
        <v>30206</v>
      </c>
      <c r="B21" s="38" t="s">
        <v>101</v>
      </c>
      <c r="C21" s="24">
        <v>0</v>
      </c>
      <c r="D21" s="24">
        <v>0</v>
      </c>
      <c r="E21" s="24">
        <v>0</v>
      </c>
    </row>
    <row r="22" spans="1:5" s="2" customFormat="1" ht="24.75" customHeight="1">
      <c r="A22" s="18">
        <v>30207</v>
      </c>
      <c r="B22" s="38" t="s">
        <v>102</v>
      </c>
      <c r="C22" s="24">
        <v>0</v>
      </c>
      <c r="D22" s="24">
        <v>0</v>
      </c>
      <c r="E22" s="24">
        <v>0</v>
      </c>
    </row>
    <row r="23" spans="1:5" s="2" customFormat="1" ht="24.75" customHeight="1">
      <c r="A23" s="18">
        <v>30208</v>
      </c>
      <c r="B23" s="38" t="s">
        <v>103</v>
      </c>
      <c r="C23" s="36">
        <v>5.14</v>
      </c>
      <c r="D23" s="24">
        <v>0</v>
      </c>
      <c r="E23" s="36">
        <v>5.14</v>
      </c>
    </row>
    <row r="24" spans="1:5" s="2" customFormat="1" ht="24.75" customHeight="1">
      <c r="A24" s="18">
        <v>30209</v>
      </c>
      <c r="B24" s="38" t="s">
        <v>104</v>
      </c>
      <c r="C24" s="24">
        <v>0</v>
      </c>
      <c r="D24" s="24">
        <v>0</v>
      </c>
      <c r="E24" s="24">
        <v>0</v>
      </c>
    </row>
    <row r="25" spans="1:5" s="2" customFormat="1" ht="24.75" customHeight="1">
      <c r="A25" s="18">
        <v>30211</v>
      </c>
      <c r="B25" s="38" t="s">
        <v>105</v>
      </c>
      <c r="C25" s="24">
        <v>0</v>
      </c>
      <c r="D25" s="24">
        <v>0</v>
      </c>
      <c r="E25" s="24">
        <v>0</v>
      </c>
    </row>
    <row r="26" spans="1:5" s="2" customFormat="1" ht="24.75" customHeight="1">
      <c r="A26" s="18">
        <v>30212</v>
      </c>
      <c r="B26" s="38" t="s">
        <v>106</v>
      </c>
      <c r="C26" s="24">
        <v>0</v>
      </c>
      <c r="D26" s="24">
        <v>0</v>
      </c>
      <c r="E26" s="24">
        <v>0</v>
      </c>
    </row>
    <row r="27" spans="1:5" s="2" customFormat="1" ht="24.75" customHeight="1">
      <c r="A27" s="18">
        <v>30213</v>
      </c>
      <c r="B27" s="38" t="s">
        <v>107</v>
      </c>
      <c r="C27" s="24">
        <v>0</v>
      </c>
      <c r="D27" s="24">
        <v>0</v>
      </c>
      <c r="E27" s="24">
        <v>0</v>
      </c>
    </row>
    <row r="28" spans="1:5" s="2" customFormat="1" ht="24.75" customHeight="1">
      <c r="A28" s="18">
        <v>30214</v>
      </c>
      <c r="B28" s="38" t="s">
        <v>108</v>
      </c>
      <c r="C28" s="24">
        <v>0</v>
      </c>
      <c r="D28" s="24">
        <v>0</v>
      </c>
      <c r="E28" s="24">
        <v>0</v>
      </c>
    </row>
    <row r="29" spans="1:5" s="2" customFormat="1" ht="24.75" customHeight="1">
      <c r="A29" s="18">
        <v>30215</v>
      </c>
      <c r="B29" s="38" t="s">
        <v>109</v>
      </c>
      <c r="C29" s="24">
        <v>0</v>
      </c>
      <c r="D29" s="24">
        <v>0</v>
      </c>
      <c r="E29" s="24">
        <v>0</v>
      </c>
    </row>
    <row r="30" spans="1:5" s="2" customFormat="1" ht="24.75" customHeight="1">
      <c r="A30" s="18">
        <v>30216</v>
      </c>
      <c r="B30" s="38" t="s">
        <v>110</v>
      </c>
      <c r="C30" s="24">
        <v>0</v>
      </c>
      <c r="D30" s="24">
        <v>0</v>
      </c>
      <c r="E30" s="24">
        <v>0</v>
      </c>
    </row>
    <row r="31" spans="1:5" s="2" customFormat="1" ht="24.75" customHeight="1">
      <c r="A31" s="18">
        <v>30217</v>
      </c>
      <c r="B31" s="38" t="s">
        <v>111</v>
      </c>
      <c r="C31" s="36">
        <v>1.2</v>
      </c>
      <c r="D31" s="24">
        <v>0</v>
      </c>
      <c r="E31" s="36">
        <v>1.2</v>
      </c>
    </row>
    <row r="32" spans="1:5" s="2" customFormat="1" ht="24.75" customHeight="1">
      <c r="A32" s="18">
        <v>30218</v>
      </c>
      <c r="B32" s="38" t="s">
        <v>112</v>
      </c>
      <c r="C32" s="24">
        <v>0</v>
      </c>
      <c r="D32" s="24">
        <v>0</v>
      </c>
      <c r="E32" s="24">
        <v>0</v>
      </c>
    </row>
    <row r="33" spans="1:5" s="2" customFormat="1" ht="24.75" customHeight="1">
      <c r="A33" s="18">
        <v>30224</v>
      </c>
      <c r="B33" s="38" t="s">
        <v>113</v>
      </c>
      <c r="C33" s="24">
        <v>0</v>
      </c>
      <c r="D33" s="24">
        <v>0</v>
      </c>
      <c r="E33" s="24">
        <v>0</v>
      </c>
    </row>
    <row r="34" spans="1:5" s="2" customFormat="1" ht="24.75" customHeight="1">
      <c r="A34" s="18">
        <v>30225</v>
      </c>
      <c r="B34" s="38" t="s">
        <v>114</v>
      </c>
      <c r="C34" s="24">
        <v>0</v>
      </c>
      <c r="D34" s="24">
        <v>0</v>
      </c>
      <c r="E34" s="24">
        <v>0</v>
      </c>
    </row>
    <row r="35" spans="1:5" s="2" customFormat="1" ht="24.75" customHeight="1">
      <c r="A35" s="18">
        <v>30226</v>
      </c>
      <c r="B35" s="38" t="s">
        <v>115</v>
      </c>
      <c r="C35" s="24">
        <v>0</v>
      </c>
      <c r="D35" s="24">
        <v>0</v>
      </c>
      <c r="E35" s="24">
        <v>0</v>
      </c>
    </row>
    <row r="36" spans="1:5" s="2" customFormat="1" ht="24.75" customHeight="1">
      <c r="A36" s="18">
        <v>30227</v>
      </c>
      <c r="B36" s="38" t="s">
        <v>116</v>
      </c>
      <c r="C36" s="24">
        <v>0</v>
      </c>
      <c r="D36" s="24">
        <v>0</v>
      </c>
      <c r="E36" s="24">
        <v>0</v>
      </c>
    </row>
    <row r="37" spans="1:5" s="2" customFormat="1" ht="24.75" customHeight="1">
      <c r="A37" s="18">
        <v>30228</v>
      </c>
      <c r="B37" s="38" t="s">
        <v>117</v>
      </c>
      <c r="C37" s="24">
        <v>0</v>
      </c>
      <c r="D37" s="24">
        <v>0</v>
      </c>
      <c r="E37" s="24">
        <v>0</v>
      </c>
    </row>
    <row r="38" spans="1:5" s="2" customFormat="1" ht="24.75" customHeight="1">
      <c r="A38" s="18">
        <v>30229</v>
      </c>
      <c r="B38" s="38" t="s">
        <v>118</v>
      </c>
      <c r="C38" s="24">
        <v>0</v>
      </c>
      <c r="D38" s="24">
        <v>0</v>
      </c>
      <c r="E38" s="24">
        <v>0</v>
      </c>
    </row>
    <row r="39" spans="1:5" s="2" customFormat="1" ht="24.75" customHeight="1">
      <c r="A39" s="18">
        <v>30231</v>
      </c>
      <c r="B39" s="38" t="s">
        <v>119</v>
      </c>
      <c r="C39" s="24">
        <v>0</v>
      </c>
      <c r="D39" s="24">
        <v>0</v>
      </c>
      <c r="E39" s="24">
        <v>0</v>
      </c>
    </row>
    <row r="40" spans="1:5" s="2" customFormat="1" ht="24.75" customHeight="1">
      <c r="A40" s="18">
        <v>30239</v>
      </c>
      <c r="B40" s="38" t="s">
        <v>120</v>
      </c>
      <c r="C40" s="24">
        <v>0</v>
      </c>
      <c r="D40" s="24">
        <v>0</v>
      </c>
      <c r="E40" s="24">
        <v>0</v>
      </c>
    </row>
    <row r="41" spans="1:5" s="2" customFormat="1" ht="24.75" customHeight="1">
      <c r="A41" s="18">
        <v>30240</v>
      </c>
      <c r="B41" s="38" t="s">
        <v>121</v>
      </c>
      <c r="C41" s="24">
        <v>0</v>
      </c>
      <c r="D41" s="24">
        <v>0</v>
      </c>
      <c r="E41" s="24">
        <v>0</v>
      </c>
    </row>
    <row r="42" spans="1:5" s="2" customFormat="1" ht="24.75" customHeight="1">
      <c r="A42" s="18">
        <v>30299</v>
      </c>
      <c r="B42" s="38" t="s">
        <v>122</v>
      </c>
      <c r="C42" s="24">
        <v>0</v>
      </c>
      <c r="D42" s="24">
        <v>0</v>
      </c>
      <c r="E42" s="24">
        <v>0</v>
      </c>
    </row>
    <row r="43" spans="1:5" s="2" customFormat="1" ht="24.75" customHeight="1">
      <c r="A43" s="33">
        <v>303</v>
      </c>
      <c r="B43" s="37" t="s">
        <v>123</v>
      </c>
      <c r="C43" s="34">
        <f>SUM(C44:C59)</f>
        <v>21.53</v>
      </c>
      <c r="D43" s="34">
        <f>SUM(D44:D59)</f>
        <v>21.53</v>
      </c>
      <c r="E43" s="34">
        <f>SUM(E44:E59)</f>
        <v>0</v>
      </c>
    </row>
    <row r="44" spans="1:5" s="2" customFormat="1" ht="24.75" customHeight="1">
      <c r="A44" s="18">
        <v>30301</v>
      </c>
      <c r="B44" s="38" t="s">
        <v>124</v>
      </c>
      <c r="C44" s="24">
        <v>0</v>
      </c>
      <c r="D44" s="24">
        <v>0</v>
      </c>
      <c r="E44" s="24">
        <v>0</v>
      </c>
    </row>
    <row r="45" spans="1:5" s="2" customFormat="1" ht="24.75" customHeight="1">
      <c r="A45" s="18">
        <v>30302</v>
      </c>
      <c r="B45" s="38" t="s">
        <v>125</v>
      </c>
      <c r="C45" s="36">
        <v>13.88</v>
      </c>
      <c r="D45" s="36">
        <v>13.88</v>
      </c>
      <c r="E45" s="24">
        <v>0</v>
      </c>
    </row>
    <row r="46" spans="1:5" s="2" customFormat="1" ht="24.75" customHeight="1">
      <c r="A46" s="18">
        <v>30303</v>
      </c>
      <c r="B46" s="38" t="s">
        <v>126</v>
      </c>
      <c r="C46" s="24">
        <v>0</v>
      </c>
      <c r="D46" s="24">
        <v>0</v>
      </c>
      <c r="E46" s="24">
        <v>0</v>
      </c>
    </row>
    <row r="47" spans="1:5" s="2" customFormat="1" ht="24.75" customHeight="1">
      <c r="A47" s="18">
        <v>30304</v>
      </c>
      <c r="B47" s="38" t="s">
        <v>127</v>
      </c>
      <c r="C47" s="24">
        <v>0</v>
      </c>
      <c r="D47" s="24">
        <v>0</v>
      </c>
      <c r="E47" s="24">
        <v>0</v>
      </c>
    </row>
    <row r="48" spans="1:5" s="2" customFormat="1" ht="24.75" customHeight="1">
      <c r="A48" s="18">
        <v>30305</v>
      </c>
      <c r="B48" s="38" t="s">
        <v>128</v>
      </c>
      <c r="C48" s="24">
        <v>0</v>
      </c>
      <c r="D48" s="24">
        <v>0</v>
      </c>
      <c r="E48" s="24">
        <v>0</v>
      </c>
    </row>
    <row r="49" spans="1:5" s="2" customFormat="1" ht="24.75" customHeight="1">
      <c r="A49" s="18">
        <v>30306</v>
      </c>
      <c r="B49" s="38" t="s">
        <v>129</v>
      </c>
      <c r="C49" s="24">
        <v>0</v>
      </c>
      <c r="D49" s="24">
        <v>0</v>
      </c>
      <c r="E49" s="24">
        <v>0</v>
      </c>
    </row>
    <row r="50" spans="1:5" s="2" customFormat="1" ht="24.75" customHeight="1">
      <c r="A50" s="18">
        <v>30307</v>
      </c>
      <c r="B50" s="38" t="s">
        <v>130</v>
      </c>
      <c r="C50" s="36">
        <v>3.87</v>
      </c>
      <c r="D50" s="36">
        <v>3.87</v>
      </c>
      <c r="E50" s="24">
        <v>0</v>
      </c>
    </row>
    <row r="51" spans="1:5" s="2" customFormat="1" ht="24.75" customHeight="1">
      <c r="A51" s="18">
        <v>30308</v>
      </c>
      <c r="B51" s="38" t="s">
        <v>131</v>
      </c>
      <c r="C51" s="24">
        <v>0</v>
      </c>
      <c r="D51" s="24">
        <v>0</v>
      </c>
      <c r="E51" s="24">
        <v>0</v>
      </c>
    </row>
    <row r="52" spans="1:5" s="2" customFormat="1" ht="24.75" customHeight="1">
      <c r="A52" s="18">
        <v>30309</v>
      </c>
      <c r="B52" s="38" t="s">
        <v>132</v>
      </c>
      <c r="C52" s="24">
        <v>0</v>
      </c>
      <c r="D52" s="24">
        <v>0</v>
      </c>
      <c r="E52" s="24">
        <v>0</v>
      </c>
    </row>
    <row r="53" spans="1:5" s="2" customFormat="1" ht="24.75" customHeight="1">
      <c r="A53" s="18">
        <v>30310</v>
      </c>
      <c r="B53" s="38" t="s">
        <v>133</v>
      </c>
      <c r="C53" s="24">
        <v>0</v>
      </c>
      <c r="D53" s="24">
        <v>0</v>
      </c>
      <c r="E53" s="24">
        <v>0</v>
      </c>
    </row>
    <row r="54" spans="1:5" s="2" customFormat="1" ht="24.75" customHeight="1">
      <c r="A54" s="18">
        <v>30311</v>
      </c>
      <c r="B54" s="38" t="s">
        <v>66</v>
      </c>
      <c r="C54" s="36">
        <v>2.34</v>
      </c>
      <c r="D54" s="36">
        <v>2.34</v>
      </c>
      <c r="E54" s="24">
        <v>0</v>
      </c>
    </row>
    <row r="55" spans="1:5" s="2" customFormat="1" ht="24.75" customHeight="1">
      <c r="A55" s="18">
        <v>30312</v>
      </c>
      <c r="B55" s="38" t="s">
        <v>134</v>
      </c>
      <c r="C55" s="24">
        <v>0</v>
      </c>
      <c r="D55" s="24">
        <v>0</v>
      </c>
      <c r="E55" s="24">
        <v>0</v>
      </c>
    </row>
    <row r="56" spans="1:5" s="2" customFormat="1" ht="24.75" customHeight="1">
      <c r="A56" s="18">
        <v>30313</v>
      </c>
      <c r="B56" s="38" t="s">
        <v>67</v>
      </c>
      <c r="C56" s="24">
        <v>0</v>
      </c>
      <c r="D56" s="24">
        <v>0</v>
      </c>
      <c r="E56" s="24">
        <v>0</v>
      </c>
    </row>
    <row r="57" spans="1:5" s="2" customFormat="1" ht="24.75" customHeight="1">
      <c r="A57" s="18">
        <v>30314</v>
      </c>
      <c r="B57" s="38" t="s">
        <v>135</v>
      </c>
      <c r="C57" s="24">
        <v>0</v>
      </c>
      <c r="D57" s="24">
        <v>0</v>
      </c>
      <c r="E57" s="24">
        <v>0</v>
      </c>
    </row>
    <row r="58" spans="1:5" s="2" customFormat="1" ht="24.75" customHeight="1">
      <c r="A58" s="18">
        <v>30315</v>
      </c>
      <c r="B58" s="38" t="s">
        <v>136</v>
      </c>
      <c r="C58" s="24">
        <v>0</v>
      </c>
      <c r="D58" s="24">
        <v>0</v>
      </c>
      <c r="E58" s="24">
        <v>0</v>
      </c>
    </row>
    <row r="59" spans="1:5" s="2" customFormat="1" ht="24.75" customHeight="1">
      <c r="A59" s="18">
        <v>30399</v>
      </c>
      <c r="B59" s="38" t="s">
        <v>137</v>
      </c>
      <c r="C59" s="36">
        <v>1.44</v>
      </c>
      <c r="D59" s="36">
        <v>1.44</v>
      </c>
      <c r="E59" s="24">
        <v>0</v>
      </c>
    </row>
    <row r="60" spans="1:5" s="2" customFormat="1" ht="24.75" customHeight="1">
      <c r="A60" s="33">
        <v>310</v>
      </c>
      <c r="B60" s="37" t="s">
        <v>138</v>
      </c>
      <c r="C60" s="21">
        <f>SUM(C61:C64)</f>
        <v>0</v>
      </c>
      <c r="D60" s="21">
        <f>SUM(D61:D64)</f>
        <v>0</v>
      </c>
      <c r="E60" s="21">
        <f>SUM(E61:E64)</f>
        <v>0</v>
      </c>
    </row>
    <row r="61" spans="1:5" s="2" customFormat="1" ht="24.75" customHeight="1">
      <c r="A61" s="18">
        <v>30102</v>
      </c>
      <c r="B61" s="38" t="s">
        <v>139</v>
      </c>
      <c r="C61" s="24">
        <v>0</v>
      </c>
      <c r="D61" s="24">
        <v>0</v>
      </c>
      <c r="E61" s="24">
        <v>0</v>
      </c>
    </row>
    <row r="62" spans="1:5" s="2" customFormat="1" ht="24.75" customHeight="1">
      <c r="A62" s="18">
        <v>30103</v>
      </c>
      <c r="B62" s="38" t="s">
        <v>140</v>
      </c>
      <c r="C62" s="24">
        <v>0</v>
      </c>
      <c r="D62" s="24">
        <v>0</v>
      </c>
      <c r="E62" s="24">
        <v>0</v>
      </c>
    </row>
    <row r="63" spans="1:5" s="2" customFormat="1" ht="24.75" customHeight="1">
      <c r="A63" s="18">
        <v>30107</v>
      </c>
      <c r="B63" s="38" t="s">
        <v>141</v>
      </c>
      <c r="C63" s="24">
        <v>0</v>
      </c>
      <c r="D63" s="24">
        <v>0</v>
      </c>
      <c r="E63" s="24">
        <v>0</v>
      </c>
    </row>
    <row r="64" spans="1:5" s="2" customFormat="1" ht="24.75" customHeight="1">
      <c r="A64" s="18">
        <v>30199</v>
      </c>
      <c r="B64" s="38" t="s">
        <v>142</v>
      </c>
      <c r="C64" s="24">
        <v>0</v>
      </c>
      <c r="D64" s="24">
        <v>0</v>
      </c>
      <c r="E64" s="24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D15" sqref="D15"/>
    </sheetView>
  </sheetViews>
  <sheetFormatPr defaultColWidth="9.00390625" defaultRowHeight="14.25"/>
  <sheetData>
    <row r="1" ht="23.25" customHeight="1">
      <c r="A1" t="s">
        <v>143</v>
      </c>
    </row>
    <row r="2" spans="1:24" s="1" customFormat="1" ht="30.75" customHeight="1">
      <c r="A2" s="48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ht="20.25" customHeight="1">
      <c r="W3" t="s">
        <v>3</v>
      </c>
    </row>
    <row r="4" spans="1:24" s="2" customFormat="1" ht="24.75" customHeight="1">
      <c r="A4" s="50" t="s">
        <v>145</v>
      </c>
      <c r="B4" s="50"/>
      <c r="C4" s="50"/>
      <c r="D4" s="50"/>
      <c r="E4" s="50"/>
      <c r="F4" s="50"/>
      <c r="G4" s="50"/>
      <c r="H4" s="50"/>
      <c r="I4" s="50" t="s">
        <v>70</v>
      </c>
      <c r="J4" s="50"/>
      <c r="K4" s="50"/>
      <c r="L4" s="50"/>
      <c r="M4" s="50"/>
      <c r="N4" s="50"/>
      <c r="O4" s="50"/>
      <c r="P4" s="50"/>
      <c r="Q4" s="50" t="s">
        <v>71</v>
      </c>
      <c r="R4" s="50"/>
      <c r="S4" s="50"/>
      <c r="T4" s="50"/>
      <c r="U4" s="50"/>
      <c r="V4" s="50"/>
      <c r="W4" s="50"/>
      <c r="X4" s="50"/>
    </row>
    <row r="5" spans="1:24" s="2" customFormat="1" ht="24.75" customHeight="1">
      <c r="A5" s="50" t="s">
        <v>73</v>
      </c>
      <c r="B5" s="50" t="s">
        <v>146</v>
      </c>
      <c r="C5" s="50" t="s">
        <v>147</v>
      </c>
      <c r="D5" s="50"/>
      <c r="E5" s="50"/>
      <c r="F5" s="54" t="s">
        <v>111</v>
      </c>
      <c r="G5" s="54" t="s">
        <v>109</v>
      </c>
      <c r="H5" s="50" t="s">
        <v>110</v>
      </c>
      <c r="I5" s="50" t="s">
        <v>73</v>
      </c>
      <c r="J5" s="50" t="s">
        <v>146</v>
      </c>
      <c r="K5" s="50" t="s">
        <v>147</v>
      </c>
      <c r="L5" s="50"/>
      <c r="M5" s="50"/>
      <c r="N5" s="54" t="s">
        <v>111</v>
      </c>
      <c r="O5" s="54" t="s">
        <v>109</v>
      </c>
      <c r="P5" s="50" t="s">
        <v>110</v>
      </c>
      <c r="Q5" s="50" t="s">
        <v>73</v>
      </c>
      <c r="R5" s="50" t="s">
        <v>146</v>
      </c>
      <c r="S5" s="50" t="s">
        <v>147</v>
      </c>
      <c r="T5" s="50"/>
      <c r="U5" s="50"/>
      <c r="V5" s="50" t="s">
        <v>111</v>
      </c>
      <c r="W5" s="54" t="s">
        <v>109</v>
      </c>
      <c r="X5" s="50" t="s">
        <v>110</v>
      </c>
    </row>
    <row r="6" spans="1:24" s="2" customFormat="1" ht="51.75" customHeight="1">
      <c r="A6" s="50"/>
      <c r="B6" s="50"/>
      <c r="C6" s="9" t="s">
        <v>9</v>
      </c>
      <c r="D6" s="9" t="s">
        <v>148</v>
      </c>
      <c r="E6" s="9" t="s">
        <v>149</v>
      </c>
      <c r="F6" s="55"/>
      <c r="G6" s="55"/>
      <c r="H6" s="50"/>
      <c r="I6" s="50"/>
      <c r="J6" s="50"/>
      <c r="K6" s="9" t="s">
        <v>9</v>
      </c>
      <c r="L6" s="9" t="s">
        <v>148</v>
      </c>
      <c r="M6" s="9" t="s">
        <v>149</v>
      </c>
      <c r="N6" s="55"/>
      <c r="O6" s="55"/>
      <c r="P6" s="50"/>
      <c r="Q6" s="50"/>
      <c r="R6" s="50"/>
      <c r="S6" s="9" t="s">
        <v>9</v>
      </c>
      <c r="T6" s="9" t="s">
        <v>148</v>
      </c>
      <c r="U6" s="9" t="s">
        <v>149</v>
      </c>
      <c r="V6" s="50"/>
      <c r="W6" s="55"/>
      <c r="X6" s="50"/>
    </row>
    <row r="7" spans="1:24" s="83" customFormat="1" ht="24.75" customHeight="1">
      <c r="A7" s="79">
        <v>1.8</v>
      </c>
      <c r="B7" s="82">
        <v>0</v>
      </c>
      <c r="C7" s="82">
        <v>0</v>
      </c>
      <c r="D7" s="82">
        <v>0</v>
      </c>
      <c r="E7" s="82">
        <v>0</v>
      </c>
      <c r="F7" s="79">
        <v>1.8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79">
        <v>3.1</v>
      </c>
      <c r="Q7" s="79">
        <v>1.2</v>
      </c>
      <c r="R7" s="82">
        <v>0</v>
      </c>
      <c r="S7" s="82">
        <v>0</v>
      </c>
      <c r="T7" s="82">
        <v>0</v>
      </c>
      <c r="U7" s="82">
        <v>0</v>
      </c>
      <c r="V7" s="79">
        <v>1.2</v>
      </c>
      <c r="W7" s="82">
        <v>0</v>
      </c>
      <c r="X7" s="82">
        <v>0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8" width="9.00390625" style="2" customWidth="1"/>
    <col min="9" max="9" width="16.00390625" style="2" customWidth="1"/>
    <col min="10" max="10" width="9.00390625" style="2" customWidth="1"/>
    <col min="11" max="11" width="19.75390625" style="2" customWidth="1"/>
    <col min="12" max="12" width="15.50390625" style="2" customWidth="1"/>
    <col min="13" max="16384" width="9.00390625" style="2" customWidth="1"/>
  </cols>
  <sheetData>
    <row r="1" ht="14.25">
      <c r="A1" s="2" t="s">
        <v>150</v>
      </c>
    </row>
    <row r="2" spans="1:12" s="13" customFormat="1" ht="38.25" customHeight="1">
      <c r="A2" s="48" t="s">
        <v>151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14.25">
      <c r="K3" s="2" t="s">
        <v>3</v>
      </c>
    </row>
    <row r="4" spans="1:12" ht="24.75" customHeight="1">
      <c r="A4" s="50" t="s">
        <v>42</v>
      </c>
      <c r="B4" s="50"/>
      <c r="C4" s="50" t="s">
        <v>43</v>
      </c>
      <c r="D4" s="51" t="s">
        <v>74</v>
      </c>
      <c r="E4" s="51"/>
      <c r="F4" s="51"/>
      <c r="G4" s="51"/>
      <c r="H4" s="51"/>
      <c r="I4" s="51"/>
      <c r="J4" s="51"/>
      <c r="K4" s="51"/>
      <c r="L4" s="50" t="s">
        <v>75</v>
      </c>
    </row>
    <row r="5" spans="1:12" ht="39.75" customHeight="1">
      <c r="A5" s="9" t="s">
        <v>46</v>
      </c>
      <c r="B5" s="9" t="s">
        <v>47</v>
      </c>
      <c r="C5" s="50"/>
      <c r="D5" s="9" t="s">
        <v>9</v>
      </c>
      <c r="E5" s="9" t="s">
        <v>152</v>
      </c>
      <c r="F5" s="9" t="s">
        <v>153</v>
      </c>
      <c r="G5" s="9" t="s">
        <v>154</v>
      </c>
      <c r="H5" s="9" t="s">
        <v>155</v>
      </c>
      <c r="I5" s="9" t="s">
        <v>156</v>
      </c>
      <c r="J5" s="9" t="s">
        <v>142</v>
      </c>
      <c r="K5" s="9" t="s">
        <v>157</v>
      </c>
      <c r="L5" s="50"/>
    </row>
    <row r="6" spans="1:12" ht="24.75" customHeight="1">
      <c r="A6" s="11"/>
      <c r="B6" s="12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4.75" customHeight="1">
      <c r="A7" s="11"/>
      <c r="B7" s="1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24.75" customHeight="1">
      <c r="A8" s="11"/>
      <c r="B8" s="12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4.75" customHeight="1">
      <c r="A9" s="11"/>
      <c r="B9" s="12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.75" customHeight="1">
      <c r="A10" s="11"/>
      <c r="B10" s="12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.75" customHeight="1">
      <c r="A11" s="11"/>
      <c r="B11" s="12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ht="14.25">
      <c r="A12" s="2" t="s">
        <v>158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37.00390625" style="0" customWidth="1"/>
    <col min="2" max="2" width="14.00390625" style="19" customWidth="1"/>
    <col min="3" max="3" width="35.125" style="0" customWidth="1"/>
    <col min="4" max="4" width="11.125" style="6" customWidth="1"/>
    <col min="5" max="5" width="18.75390625" style="6" customWidth="1"/>
    <col min="6" max="6" width="25.25390625" style="6" customWidth="1"/>
  </cols>
  <sheetData>
    <row r="1" ht="30.75" customHeight="1">
      <c r="A1" t="s">
        <v>159</v>
      </c>
    </row>
    <row r="2" spans="1:6" ht="33.75" customHeight="1">
      <c r="A2" s="48" t="s">
        <v>160</v>
      </c>
      <c r="B2" s="48"/>
      <c r="C2" s="48"/>
      <c r="D2" s="48"/>
      <c r="E2" s="48"/>
      <c r="F2" s="48"/>
    </row>
    <row r="3" ht="20.25" customHeight="1">
      <c r="F3" s="6" t="s">
        <v>3</v>
      </c>
    </row>
    <row r="4" spans="1:6" s="2" customFormat="1" ht="24.75" customHeight="1">
      <c r="A4" s="56" t="s">
        <v>4</v>
      </c>
      <c r="B4" s="56"/>
      <c r="C4" s="56" t="s">
        <v>5</v>
      </c>
      <c r="D4" s="56"/>
      <c r="E4" s="56"/>
      <c r="F4" s="56"/>
    </row>
    <row r="5" spans="1:6" s="2" customFormat="1" ht="24.75" customHeight="1">
      <c r="A5" s="56" t="s">
        <v>6</v>
      </c>
      <c r="B5" s="57" t="s">
        <v>7</v>
      </c>
      <c r="C5" s="56" t="s">
        <v>8</v>
      </c>
      <c r="D5" s="56" t="s">
        <v>7</v>
      </c>
      <c r="E5" s="56"/>
      <c r="F5" s="56"/>
    </row>
    <row r="6" spans="1:6" s="2" customFormat="1" ht="24.75" customHeight="1">
      <c r="A6" s="56"/>
      <c r="B6" s="57"/>
      <c r="C6" s="56"/>
      <c r="D6" s="20" t="s">
        <v>9</v>
      </c>
      <c r="E6" s="20" t="s">
        <v>10</v>
      </c>
      <c r="F6" s="20" t="s">
        <v>11</v>
      </c>
    </row>
    <row r="7" spans="1:6" s="68" customFormat="1" ht="24.75" customHeight="1">
      <c r="A7" s="84" t="s">
        <v>12</v>
      </c>
      <c r="B7" s="97">
        <f>B8+B10</f>
        <v>171.31</v>
      </c>
      <c r="C7" s="84" t="s">
        <v>13</v>
      </c>
      <c r="D7" s="62">
        <f>SUM(D8:D27)</f>
        <v>171.31</v>
      </c>
      <c r="E7" s="62">
        <f>SUM(E8:E27)</f>
        <v>171.31</v>
      </c>
      <c r="F7" s="62">
        <f>SUM(F8:F27)</f>
        <v>0</v>
      </c>
    </row>
    <row r="8" spans="1:6" s="68" customFormat="1" ht="24.75" customHeight="1">
      <c r="A8" s="85" t="s">
        <v>14</v>
      </c>
      <c r="B8" s="82">
        <v>91.31</v>
      </c>
      <c r="C8" s="85" t="s">
        <v>15</v>
      </c>
      <c r="D8" s="67">
        <v>0</v>
      </c>
      <c r="E8" s="67">
        <v>0</v>
      </c>
      <c r="F8" s="67">
        <v>0</v>
      </c>
    </row>
    <row r="9" spans="1:6" s="68" customFormat="1" ht="24.75" customHeight="1">
      <c r="A9" s="85" t="s">
        <v>16</v>
      </c>
      <c r="B9" s="82">
        <v>0</v>
      </c>
      <c r="C9" s="85" t="s">
        <v>17</v>
      </c>
      <c r="D9" s="67">
        <v>0</v>
      </c>
      <c r="E9" s="67">
        <v>0</v>
      </c>
      <c r="F9" s="67">
        <v>0</v>
      </c>
    </row>
    <row r="10" spans="1:6" s="68" customFormat="1" ht="24.75" customHeight="1">
      <c r="A10" s="85" t="s">
        <v>161</v>
      </c>
      <c r="B10" s="82">
        <v>80</v>
      </c>
      <c r="C10" s="85" t="s">
        <v>18</v>
      </c>
      <c r="D10" s="67">
        <v>0</v>
      </c>
      <c r="E10" s="67">
        <v>0</v>
      </c>
      <c r="F10" s="67">
        <v>0</v>
      </c>
    </row>
    <row r="11" spans="1:6" s="68" customFormat="1" ht="24.75" customHeight="1">
      <c r="A11" s="85" t="s">
        <v>162</v>
      </c>
      <c r="B11" s="82">
        <v>0</v>
      </c>
      <c r="C11" s="85" t="s">
        <v>19</v>
      </c>
      <c r="D11" s="67">
        <v>0</v>
      </c>
      <c r="E11" s="67">
        <v>0</v>
      </c>
      <c r="F11" s="67">
        <v>0</v>
      </c>
    </row>
    <row r="12" spans="1:6" s="68" customFormat="1" ht="24.75" customHeight="1">
      <c r="A12" s="85" t="s">
        <v>163</v>
      </c>
      <c r="B12" s="82">
        <v>0</v>
      </c>
      <c r="C12" s="85" t="s">
        <v>20</v>
      </c>
      <c r="D12" s="86">
        <v>143.03</v>
      </c>
      <c r="E12" s="86">
        <v>143.03</v>
      </c>
      <c r="F12" s="67">
        <v>0</v>
      </c>
    </row>
    <row r="13" spans="1:6" s="68" customFormat="1" ht="24.75" customHeight="1">
      <c r="A13" s="85"/>
      <c r="B13" s="82"/>
      <c r="C13" s="85" t="s">
        <v>21</v>
      </c>
      <c r="D13" s="67">
        <v>0</v>
      </c>
      <c r="E13" s="67">
        <v>0</v>
      </c>
      <c r="F13" s="67">
        <v>0</v>
      </c>
    </row>
    <row r="14" spans="1:6" s="68" customFormat="1" ht="24.75" customHeight="1">
      <c r="A14" s="85"/>
      <c r="B14" s="82"/>
      <c r="C14" s="85" t="s">
        <v>22</v>
      </c>
      <c r="D14" s="67">
        <v>0</v>
      </c>
      <c r="E14" s="67">
        <v>0</v>
      </c>
      <c r="F14" s="67">
        <v>0</v>
      </c>
    </row>
    <row r="15" spans="1:6" s="68" customFormat="1" ht="24.75" customHeight="1">
      <c r="A15" s="85"/>
      <c r="B15" s="82"/>
      <c r="C15" s="85" t="s">
        <v>23</v>
      </c>
      <c r="D15" s="86">
        <v>13.13</v>
      </c>
      <c r="E15" s="86">
        <v>13.13</v>
      </c>
      <c r="F15" s="67">
        <v>0</v>
      </c>
    </row>
    <row r="16" spans="1:6" s="68" customFormat="1" ht="24.75" customHeight="1">
      <c r="A16" s="85"/>
      <c r="B16" s="82"/>
      <c r="C16" s="85" t="s">
        <v>24</v>
      </c>
      <c r="D16" s="86">
        <v>6.07</v>
      </c>
      <c r="E16" s="86">
        <v>6.07</v>
      </c>
      <c r="F16" s="67">
        <v>0</v>
      </c>
    </row>
    <row r="17" spans="1:6" s="68" customFormat="1" ht="24.75" customHeight="1">
      <c r="A17" s="85"/>
      <c r="B17" s="82"/>
      <c r="C17" s="85" t="s">
        <v>25</v>
      </c>
      <c r="D17" s="67">
        <v>0</v>
      </c>
      <c r="E17" s="67">
        <v>0</v>
      </c>
      <c r="F17" s="67">
        <v>0</v>
      </c>
    </row>
    <row r="18" spans="1:6" s="68" customFormat="1" ht="24.75" customHeight="1">
      <c r="A18" s="85"/>
      <c r="B18" s="82"/>
      <c r="C18" s="85" t="s">
        <v>26</v>
      </c>
      <c r="D18" s="67">
        <v>0</v>
      </c>
      <c r="E18" s="67">
        <v>0</v>
      </c>
      <c r="F18" s="67">
        <v>0</v>
      </c>
    </row>
    <row r="19" spans="1:6" s="68" customFormat="1" ht="24.75" customHeight="1">
      <c r="A19" s="85"/>
      <c r="B19" s="82"/>
      <c r="C19" s="85" t="s">
        <v>27</v>
      </c>
      <c r="D19" s="67">
        <v>0</v>
      </c>
      <c r="E19" s="67">
        <v>0</v>
      </c>
      <c r="F19" s="67">
        <v>0</v>
      </c>
    </row>
    <row r="20" spans="1:6" s="68" customFormat="1" ht="24.75" customHeight="1">
      <c r="A20" s="85"/>
      <c r="B20" s="82"/>
      <c r="C20" s="85" t="s">
        <v>28</v>
      </c>
      <c r="D20" s="67">
        <v>0</v>
      </c>
      <c r="E20" s="67">
        <v>0</v>
      </c>
      <c r="F20" s="67">
        <v>0</v>
      </c>
    </row>
    <row r="21" spans="1:6" s="68" customFormat="1" ht="24.75" customHeight="1">
      <c r="A21" s="85"/>
      <c r="B21" s="82"/>
      <c r="C21" s="85" t="s">
        <v>29</v>
      </c>
      <c r="D21" s="67">
        <v>0</v>
      </c>
      <c r="E21" s="67">
        <v>0</v>
      </c>
      <c r="F21" s="67">
        <v>0</v>
      </c>
    </row>
    <row r="22" spans="1:6" s="68" customFormat="1" ht="24.75" customHeight="1">
      <c r="A22" s="85"/>
      <c r="B22" s="82"/>
      <c r="C22" s="85" t="s">
        <v>30</v>
      </c>
      <c r="D22" s="67">
        <v>0</v>
      </c>
      <c r="E22" s="67">
        <v>0</v>
      </c>
      <c r="F22" s="67">
        <v>0</v>
      </c>
    </row>
    <row r="23" spans="1:6" s="68" customFormat="1" ht="24.75" customHeight="1">
      <c r="A23" s="85"/>
      <c r="B23" s="82"/>
      <c r="C23" s="85" t="s">
        <v>31</v>
      </c>
      <c r="D23" s="67">
        <v>0</v>
      </c>
      <c r="E23" s="67">
        <v>0</v>
      </c>
      <c r="F23" s="67">
        <v>0</v>
      </c>
    </row>
    <row r="24" spans="1:6" s="68" customFormat="1" ht="24.75" customHeight="1">
      <c r="A24" s="85"/>
      <c r="B24" s="82"/>
      <c r="C24" s="85" t="s">
        <v>32</v>
      </c>
      <c r="D24" s="67">
        <v>0</v>
      </c>
      <c r="E24" s="67">
        <v>0</v>
      </c>
      <c r="F24" s="67">
        <v>0</v>
      </c>
    </row>
    <row r="25" spans="1:6" s="68" customFormat="1" ht="24.75" customHeight="1">
      <c r="A25" s="85"/>
      <c r="B25" s="82"/>
      <c r="C25" s="85" t="s">
        <v>33</v>
      </c>
      <c r="D25" s="86">
        <v>9.08</v>
      </c>
      <c r="E25" s="86">
        <v>9.08</v>
      </c>
      <c r="F25" s="67">
        <v>0</v>
      </c>
    </row>
    <row r="26" spans="1:6" s="68" customFormat="1" ht="24.75" customHeight="1">
      <c r="A26" s="85"/>
      <c r="B26" s="82"/>
      <c r="C26" s="85" t="s">
        <v>34</v>
      </c>
      <c r="D26" s="67">
        <v>0</v>
      </c>
      <c r="E26" s="67">
        <v>0</v>
      </c>
      <c r="F26" s="67">
        <v>0</v>
      </c>
    </row>
    <row r="27" spans="1:6" s="68" customFormat="1" ht="24.75" customHeight="1">
      <c r="A27" s="85"/>
      <c r="B27" s="82"/>
      <c r="C27" s="85" t="s">
        <v>35</v>
      </c>
      <c r="D27" s="67">
        <v>0</v>
      </c>
      <c r="E27" s="67">
        <v>0</v>
      </c>
      <c r="F27" s="67">
        <v>0</v>
      </c>
    </row>
    <row r="28" spans="1:6" s="68" customFormat="1" ht="24.75" customHeight="1">
      <c r="A28" s="87" t="s">
        <v>36</v>
      </c>
      <c r="B28" s="98">
        <v>0</v>
      </c>
      <c r="C28" s="87"/>
      <c r="D28" s="86"/>
      <c r="E28" s="86"/>
      <c r="F28" s="67"/>
    </row>
    <row r="29" spans="1:6" s="68" customFormat="1" ht="24.75" customHeight="1">
      <c r="A29" s="88" t="s">
        <v>164</v>
      </c>
      <c r="B29" s="82">
        <v>0</v>
      </c>
      <c r="C29" s="87" t="s">
        <v>165</v>
      </c>
      <c r="D29" s="63">
        <v>0</v>
      </c>
      <c r="E29" s="63">
        <v>0</v>
      </c>
      <c r="F29" s="63">
        <v>0</v>
      </c>
    </row>
    <row r="30" spans="1:6" s="68" customFormat="1" ht="24.75" customHeight="1">
      <c r="A30" s="89" t="s">
        <v>166</v>
      </c>
      <c r="B30" s="82">
        <v>0</v>
      </c>
      <c r="C30" s="89" t="s">
        <v>167</v>
      </c>
      <c r="D30" s="67">
        <v>0</v>
      </c>
      <c r="E30" s="67">
        <v>0</v>
      </c>
      <c r="F30" s="67">
        <v>0</v>
      </c>
    </row>
    <row r="31" spans="1:6" s="68" customFormat="1" ht="24.75" customHeight="1">
      <c r="A31" s="90"/>
      <c r="B31" s="82"/>
      <c r="C31" s="91" t="s">
        <v>168</v>
      </c>
      <c r="D31" s="92">
        <v>0</v>
      </c>
      <c r="E31" s="92">
        <v>0</v>
      </c>
      <c r="F31" s="92">
        <v>0</v>
      </c>
    </row>
    <row r="32" spans="1:6" s="68" customFormat="1" ht="24.75" customHeight="1">
      <c r="A32" s="93" t="s">
        <v>38</v>
      </c>
      <c r="B32" s="94">
        <f>B7</f>
        <v>171.31</v>
      </c>
      <c r="C32" s="95" t="s">
        <v>196</v>
      </c>
      <c r="D32" s="96">
        <f>D7+D29</f>
        <v>171.31</v>
      </c>
      <c r="E32" s="96">
        <f>E7+E29</f>
        <v>171.31</v>
      </c>
      <c r="F32" s="96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9.00390625" style="14" customWidth="1"/>
    <col min="2" max="2" width="19.625" style="14" customWidth="1"/>
    <col min="3" max="5" width="9.00390625" style="6" customWidth="1"/>
    <col min="6" max="6" width="12.00390625" style="6" customWidth="1"/>
    <col min="7" max="7" width="11.875" style="6" customWidth="1"/>
    <col min="8" max="9" width="9.00390625" style="6" customWidth="1"/>
    <col min="10" max="10" width="12.375" style="6" customWidth="1"/>
    <col min="11" max="13" width="9.00390625" style="6" customWidth="1"/>
    <col min="14" max="14" width="12.75390625" style="6" customWidth="1"/>
  </cols>
  <sheetData>
    <row r="1" ht="14.25">
      <c r="A1" s="14" t="s">
        <v>169</v>
      </c>
    </row>
    <row r="2" spans="1:14" s="13" customFormat="1" ht="28.5" customHeight="1">
      <c r="A2" s="48" t="s">
        <v>170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2" customFormat="1" ht="23.2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58" t="s">
        <v>3</v>
      </c>
      <c r="M3" s="58"/>
      <c r="N3" s="58"/>
    </row>
    <row r="4" spans="1:14" s="2" customFormat="1" ht="14.25">
      <c r="A4" s="15"/>
      <c r="B4" s="15"/>
      <c r="C4" s="17"/>
      <c r="D4" s="17"/>
      <c r="E4" s="17"/>
      <c r="F4" s="17"/>
      <c r="G4" s="16"/>
      <c r="H4" s="16"/>
      <c r="I4" s="16"/>
      <c r="J4" s="16"/>
      <c r="K4" s="16"/>
      <c r="L4" s="16"/>
      <c r="M4" s="16"/>
      <c r="N4" s="16"/>
    </row>
    <row r="5" spans="1:14" s="2" customFormat="1" ht="24.75" customHeight="1">
      <c r="A5" s="50" t="s">
        <v>42</v>
      </c>
      <c r="B5" s="50"/>
      <c r="C5" s="50" t="s">
        <v>73</v>
      </c>
      <c r="D5" s="50" t="s">
        <v>171</v>
      </c>
      <c r="E5" s="50" t="s">
        <v>172</v>
      </c>
      <c r="F5" s="50"/>
      <c r="G5" s="50"/>
      <c r="H5" s="50" t="s">
        <v>173</v>
      </c>
      <c r="I5" s="50" t="s">
        <v>174</v>
      </c>
      <c r="J5" s="50"/>
      <c r="K5" s="50" t="s">
        <v>175</v>
      </c>
      <c r="L5" s="50" t="s">
        <v>176</v>
      </c>
      <c r="M5" s="50" t="s">
        <v>177</v>
      </c>
      <c r="N5" s="50" t="s">
        <v>178</v>
      </c>
    </row>
    <row r="6" spans="1:14" s="2" customFormat="1" ht="50.25" customHeight="1">
      <c r="A6" s="9" t="s">
        <v>46</v>
      </c>
      <c r="B6" s="9" t="s">
        <v>47</v>
      </c>
      <c r="C6" s="50"/>
      <c r="D6" s="50"/>
      <c r="E6" s="9" t="s">
        <v>9</v>
      </c>
      <c r="F6" s="9" t="s">
        <v>179</v>
      </c>
      <c r="G6" s="9" t="s">
        <v>180</v>
      </c>
      <c r="H6" s="50"/>
      <c r="I6" s="9" t="s">
        <v>181</v>
      </c>
      <c r="J6" s="9" t="s">
        <v>182</v>
      </c>
      <c r="K6" s="50"/>
      <c r="L6" s="50"/>
      <c r="M6" s="50"/>
      <c r="N6" s="50"/>
    </row>
    <row r="7" spans="1:14" s="68" customFormat="1" ht="24.75" customHeight="1">
      <c r="A7" s="65">
        <v>205</v>
      </c>
      <c r="B7" s="65" t="s">
        <v>52</v>
      </c>
      <c r="C7" s="99">
        <v>143.03</v>
      </c>
      <c r="D7" s="100">
        <v>0</v>
      </c>
      <c r="E7" s="70">
        <v>63.03</v>
      </c>
      <c r="F7" s="70">
        <v>63.03</v>
      </c>
      <c r="G7" s="100">
        <v>0</v>
      </c>
      <c r="H7" s="101">
        <v>80</v>
      </c>
      <c r="I7" s="101">
        <v>80</v>
      </c>
      <c r="J7" s="101">
        <v>80</v>
      </c>
      <c r="K7" s="100">
        <v>0</v>
      </c>
      <c r="L7" s="100">
        <v>0</v>
      </c>
      <c r="M7" s="100">
        <v>0</v>
      </c>
      <c r="N7" s="100">
        <v>0</v>
      </c>
    </row>
    <row r="8" spans="1:14" s="68" customFormat="1" ht="24.75" customHeight="1">
      <c r="A8" s="65">
        <v>20502</v>
      </c>
      <c r="B8" s="65" t="s">
        <v>53</v>
      </c>
      <c r="C8" s="99">
        <v>143.03</v>
      </c>
      <c r="D8" s="100">
        <v>0</v>
      </c>
      <c r="E8" s="70">
        <v>63.03</v>
      </c>
      <c r="F8" s="70">
        <v>63.03</v>
      </c>
      <c r="G8" s="100">
        <v>0</v>
      </c>
      <c r="H8" s="101">
        <v>80</v>
      </c>
      <c r="I8" s="101">
        <v>80</v>
      </c>
      <c r="J8" s="101">
        <v>80</v>
      </c>
      <c r="K8" s="100">
        <v>0</v>
      </c>
      <c r="L8" s="100">
        <v>0</v>
      </c>
      <c r="M8" s="100">
        <v>0</v>
      </c>
      <c r="N8" s="100">
        <v>0</v>
      </c>
    </row>
    <row r="9" spans="1:14" s="68" customFormat="1" ht="24.75" customHeight="1">
      <c r="A9" s="69">
        <v>2050201</v>
      </c>
      <c r="B9" s="65" t="s">
        <v>54</v>
      </c>
      <c r="C9" s="99">
        <v>143.03</v>
      </c>
      <c r="D9" s="100">
        <v>0</v>
      </c>
      <c r="E9" s="70">
        <v>63.03</v>
      </c>
      <c r="F9" s="70">
        <v>63.03</v>
      </c>
      <c r="G9" s="100">
        <v>0</v>
      </c>
      <c r="H9" s="101">
        <v>80</v>
      </c>
      <c r="I9" s="101">
        <v>80</v>
      </c>
      <c r="J9" s="101">
        <v>80</v>
      </c>
      <c r="K9" s="100">
        <v>0</v>
      </c>
      <c r="L9" s="100">
        <v>0</v>
      </c>
      <c r="M9" s="100">
        <v>0</v>
      </c>
      <c r="N9" s="100">
        <v>0</v>
      </c>
    </row>
    <row r="10" spans="1:14" s="68" customFormat="1" ht="24.75" customHeight="1">
      <c r="A10" s="69">
        <v>208</v>
      </c>
      <c r="B10" s="65" t="s">
        <v>55</v>
      </c>
      <c r="C10" s="70">
        <f>C11</f>
        <v>13.13</v>
      </c>
      <c r="D10" s="100">
        <v>0</v>
      </c>
      <c r="E10" s="70">
        <f aca="true" t="shared" si="0" ref="E10:E22">C10</f>
        <v>13.13</v>
      </c>
      <c r="F10" s="70">
        <f aca="true" t="shared" si="1" ref="F10:F22">E10</f>
        <v>13.13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</row>
    <row r="11" spans="1:14" s="68" customFormat="1" ht="24.75" customHeight="1">
      <c r="A11" s="69">
        <v>20805</v>
      </c>
      <c r="B11" s="65" t="s">
        <v>56</v>
      </c>
      <c r="C11" s="70">
        <f>C12+C13+C14</f>
        <v>13.13</v>
      </c>
      <c r="D11" s="100">
        <v>0</v>
      </c>
      <c r="E11" s="70">
        <f t="shared" si="0"/>
        <v>13.13</v>
      </c>
      <c r="F11" s="70">
        <f t="shared" si="1"/>
        <v>13.13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</row>
    <row r="12" spans="1:14" s="68" customFormat="1" ht="24.75" customHeight="1">
      <c r="A12" s="69">
        <v>2080505</v>
      </c>
      <c r="B12" s="65" t="s">
        <v>57</v>
      </c>
      <c r="C12" s="70">
        <v>3.38</v>
      </c>
      <c r="D12" s="100">
        <v>0</v>
      </c>
      <c r="E12" s="70">
        <f t="shared" si="0"/>
        <v>3.38</v>
      </c>
      <c r="F12" s="70">
        <f t="shared" si="1"/>
        <v>3.38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</row>
    <row r="13" spans="1:14" s="68" customFormat="1" ht="24.75" customHeight="1">
      <c r="A13" s="69">
        <v>2080506</v>
      </c>
      <c r="B13" s="65" t="s">
        <v>58</v>
      </c>
      <c r="C13" s="70">
        <v>1.35</v>
      </c>
      <c r="D13" s="100">
        <v>0</v>
      </c>
      <c r="E13" s="70">
        <f t="shared" si="0"/>
        <v>1.35</v>
      </c>
      <c r="F13" s="70">
        <f t="shared" si="1"/>
        <v>1.35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</row>
    <row r="14" spans="1:14" s="68" customFormat="1" ht="24.75" customHeight="1">
      <c r="A14" s="69">
        <v>2080599</v>
      </c>
      <c r="B14" s="65" t="s">
        <v>59</v>
      </c>
      <c r="C14" s="70">
        <v>8.4</v>
      </c>
      <c r="D14" s="100">
        <v>0</v>
      </c>
      <c r="E14" s="70">
        <f t="shared" si="0"/>
        <v>8.4</v>
      </c>
      <c r="F14" s="70">
        <f t="shared" si="1"/>
        <v>8.4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</row>
    <row r="15" spans="1:14" s="68" customFormat="1" ht="24.75" customHeight="1">
      <c r="A15" s="69">
        <v>210</v>
      </c>
      <c r="B15" s="65" t="s">
        <v>60</v>
      </c>
      <c r="C15" s="70">
        <f>C16</f>
        <v>6.07</v>
      </c>
      <c r="D15" s="100">
        <v>0</v>
      </c>
      <c r="E15" s="70">
        <f t="shared" si="0"/>
        <v>6.07</v>
      </c>
      <c r="F15" s="70">
        <f t="shared" si="1"/>
        <v>6.07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</row>
    <row r="16" spans="1:14" s="68" customFormat="1" ht="24.75" customHeight="1">
      <c r="A16" s="69">
        <v>21011</v>
      </c>
      <c r="B16" s="65" t="s">
        <v>61</v>
      </c>
      <c r="C16" s="70">
        <f>C17+C18</f>
        <v>6.07</v>
      </c>
      <c r="D16" s="100">
        <v>0</v>
      </c>
      <c r="E16" s="70">
        <f t="shared" si="0"/>
        <v>6.07</v>
      </c>
      <c r="F16" s="70">
        <f t="shared" si="1"/>
        <v>6.07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</row>
    <row r="17" spans="1:14" s="68" customFormat="1" ht="24.75" customHeight="1">
      <c r="A17" s="69">
        <v>2101102</v>
      </c>
      <c r="B17" s="65" t="s">
        <v>62</v>
      </c>
      <c r="C17" s="70">
        <v>1.35</v>
      </c>
      <c r="D17" s="100">
        <v>0</v>
      </c>
      <c r="E17" s="70">
        <f t="shared" si="0"/>
        <v>1.35</v>
      </c>
      <c r="F17" s="70">
        <f t="shared" si="1"/>
        <v>1.35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</row>
    <row r="18" spans="1:14" s="68" customFormat="1" ht="24.75" customHeight="1">
      <c r="A18" s="69">
        <v>2101103</v>
      </c>
      <c r="B18" s="65" t="s">
        <v>63</v>
      </c>
      <c r="C18" s="70">
        <v>4.72</v>
      </c>
      <c r="D18" s="100">
        <v>0</v>
      </c>
      <c r="E18" s="70">
        <f t="shared" si="0"/>
        <v>4.72</v>
      </c>
      <c r="F18" s="70">
        <f t="shared" si="1"/>
        <v>4.72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</row>
    <row r="19" spans="1:14" s="68" customFormat="1" ht="24.75" customHeight="1">
      <c r="A19" s="69">
        <v>221</v>
      </c>
      <c r="B19" s="65" t="s">
        <v>64</v>
      </c>
      <c r="C19" s="70">
        <f>C20</f>
        <v>9.08</v>
      </c>
      <c r="D19" s="100">
        <v>0</v>
      </c>
      <c r="E19" s="70">
        <f t="shared" si="0"/>
        <v>9.08</v>
      </c>
      <c r="F19" s="70">
        <f t="shared" si="1"/>
        <v>9.08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</row>
    <row r="20" spans="1:14" s="68" customFormat="1" ht="24.75" customHeight="1">
      <c r="A20" s="69">
        <v>22102</v>
      </c>
      <c r="B20" s="65" t="s">
        <v>65</v>
      </c>
      <c r="C20" s="70">
        <f>C21+C22</f>
        <v>9.08</v>
      </c>
      <c r="D20" s="100">
        <v>0</v>
      </c>
      <c r="E20" s="70">
        <f t="shared" si="0"/>
        <v>9.08</v>
      </c>
      <c r="F20" s="70">
        <f t="shared" si="1"/>
        <v>9.08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</row>
    <row r="21" spans="1:14" s="68" customFormat="1" ht="24.75" customHeight="1">
      <c r="A21" s="69">
        <v>2210201</v>
      </c>
      <c r="B21" s="65" t="s">
        <v>66</v>
      </c>
      <c r="C21" s="70">
        <v>2.34</v>
      </c>
      <c r="D21" s="100">
        <v>0</v>
      </c>
      <c r="E21" s="70">
        <f t="shared" si="0"/>
        <v>2.34</v>
      </c>
      <c r="F21" s="70">
        <f t="shared" si="1"/>
        <v>2.34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</row>
    <row r="22" spans="1:14" s="68" customFormat="1" ht="24.75" customHeight="1">
      <c r="A22" s="71">
        <v>2210203</v>
      </c>
      <c r="B22" s="69" t="s">
        <v>67</v>
      </c>
      <c r="C22" s="70">
        <v>6.74</v>
      </c>
      <c r="D22" s="100">
        <v>0</v>
      </c>
      <c r="E22" s="70">
        <f t="shared" si="0"/>
        <v>6.74</v>
      </c>
      <c r="F22" s="70">
        <f t="shared" si="1"/>
        <v>6.74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</row>
  </sheetData>
  <sheetProtection/>
  <mergeCells count="12">
    <mergeCell ref="D5:D6"/>
    <mergeCell ref="H5:H6"/>
    <mergeCell ref="K5:K6"/>
    <mergeCell ref="L5:L6"/>
    <mergeCell ref="M5:M6"/>
    <mergeCell ref="N5:N6"/>
    <mergeCell ref="A2:N2"/>
    <mergeCell ref="L3:N3"/>
    <mergeCell ref="A5:B5"/>
    <mergeCell ref="E5:G5"/>
    <mergeCell ref="I5:J5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dcterms:created xsi:type="dcterms:W3CDTF">2018-01-18T05:24:37Z</dcterms:created>
  <dcterms:modified xsi:type="dcterms:W3CDTF">2019-04-04T11:03:58Z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