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7785" firstSheet="7" activeTab="10"/>
  </bookViews>
  <sheets>
    <sheet name="首页" sheetId="1" r:id="rId1"/>
    <sheet name="1.财政拨款收支预算总表" sheetId="2" r:id="rId2"/>
    <sheet name="2.财政拨款支出预算总表" sheetId="3" r:id="rId3"/>
    <sheet name="3.一般公共预算支出表" sheetId="4" r:id="rId4"/>
    <sheet name="4.一般公共预算基本支出表" sheetId="5" r:id="rId5"/>
    <sheet name="5.一般公共预算“三公”经费、会议费、培训费支出预算表" sheetId="6" r:id="rId6"/>
    <sheet name="6.政府性基金预算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<sst xmlns="http://schemas.openxmlformats.org/spreadsheetml/2006/main" count="334" uniqueCount="192">
  <si>
    <t>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</si>
  <si>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</si>
  <si>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</si>
  <si>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</si>
  <si>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</si>
  <si>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</si>
  <si>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</si>
  <si>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</si>
  <si>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</si>
  <si>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</si>
  <si>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</si>
  <si>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</si>
  <si>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</si>
  <si>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</si>
  <si>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</si>
  <si>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</si>
  <si>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</si>
  <si>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</si>
  <si>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</si>
  <si>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</si>
  <si>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</si>
  <si>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</si>
  <si>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</si>
  <si>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</si>
  <si>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</si>
  <si>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</si>
  <si>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</si>
  <si>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</si>
  <si>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</si>
  <si>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</si>
  <si>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</si>
  <si>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</si>
  <si>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</si>
  <si>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</si>
  <si>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</si>
  <si>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</si>
  <si>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</si>
  <si>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</si>
  <si>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</si>
  <si>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</si>
  <si>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</si>
  <si>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</si>
  <si>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</si>
  <si>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2018年预算安排总计</t>
  </si>
  <si>
    <t>公共财政预算拨款</t>
  </si>
  <si>
    <t>政府性基金</t>
  </si>
  <si>
    <t>科目编码</t>
  </si>
  <si>
    <t>科目名称</t>
  </si>
  <si>
    <t>经费拨款</t>
  </si>
  <si>
    <t>纳入预算管理的行政性收费安排的拨款</t>
  </si>
  <si>
    <t>中央专项转移支付</t>
  </si>
  <si>
    <t>中央一般性转移支付</t>
  </si>
  <si>
    <t>行政运行</t>
  </si>
  <si>
    <t>一般行政管理事务</t>
  </si>
  <si>
    <t>招商引资</t>
  </si>
  <si>
    <t>其他商贸事务支出</t>
  </si>
  <si>
    <t>机关事业单位基本养老保险缴费支出</t>
  </si>
  <si>
    <t>机关事业单位职业年金缴费支出</t>
  </si>
  <si>
    <t>其他行政事业单位离退休支出</t>
  </si>
  <si>
    <t>行政单位医疗</t>
  </si>
  <si>
    <t>公务医疗补助</t>
  </si>
  <si>
    <t>其他工业和信息产业监管支出</t>
  </si>
  <si>
    <t>其他商业流通事务支出</t>
  </si>
  <si>
    <t>住房公积金</t>
  </si>
  <si>
    <t>购房补贴</t>
  </si>
  <si>
    <t>表三</t>
  </si>
  <si>
    <t>一般公共预算支出表</t>
  </si>
  <si>
    <t>2017年执行数</t>
  </si>
  <si>
    <t>2018年预算数</t>
  </si>
  <si>
    <t>2018年预算数与2017年执行数</t>
  </si>
  <si>
    <t>合计</t>
  </si>
  <si>
    <t>基本支出</t>
  </si>
  <si>
    <t>项目支出</t>
  </si>
  <si>
    <t>增减额</t>
  </si>
  <si>
    <t>增减%</t>
  </si>
  <si>
    <t>表四</t>
  </si>
  <si>
    <t>一般公共预算基本支出表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</si>
  <si>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</si>
  <si>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</si>
  <si>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</si>
  <si>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</si>
  <si>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</si>
  <si>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</si>
  <si>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</si>
  <si>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</si>
  <si>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</si>
  <si>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社会保障缴费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</si>
  <si>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</si>
  <si>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</si>
  <si>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</si>
  <si>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</si>
  <si>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</si>
  <si>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</si>
  <si>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</si>
  <si>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</si>
  <si>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</si>
  <si>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</si>
  <si>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</si>
  <si>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</si>
  <si>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</si>
  <si>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</si>
  <si>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</si>
  <si>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</si>
  <si>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</si>
  <si>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</si>
  <si>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</si>
  <si>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</si>
  <si>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</si>
  <si>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</si>
  <si>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</si>
  <si>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</si>
  <si>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</si>
  <si>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</si>
  <si>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</si>
  <si>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</si>
  <si>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</si>
  <si>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</si>
  <si>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</si>
  <si>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</si>
  <si>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</si>
  <si>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</si>
  <si>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</si>
  <si>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</si>
  <si>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</si>
  <si>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</si>
  <si>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</si>
  <si>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</si>
  <si>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</si>
  <si>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采暖补贴</t>
  </si>
  <si>
    <t>物业服务补贴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</si>
  <si>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</si>
  <si>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</si>
  <si>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</si>
  <si>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</si>
  <si>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</si>
  <si>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</si>
  <si>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</si>
  <si>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</si>
  <si>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t>2017年预算数</t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</si>
  <si>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</si>
  <si>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</si>
  <si>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</si>
  <si>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</si>
  <si>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</si>
  <si>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政府性基金预算支出表</t>
  </si>
  <si>
    <t>工资福利支出</t>
  </si>
  <si>
    <t>商品和服务支出</t>
  </si>
  <si>
    <t>对个人和家庭的补助</t>
  </si>
  <si>
    <t>对企事业单位的补贴</t>
  </si>
  <si>
    <t>债务利息支出</t>
  </si>
  <si>
    <t>其他支出</t>
  </si>
  <si>
    <t>注：此表为空表</t>
  </si>
  <si>
    <t>表七</t>
  </si>
  <si>
    <t>部门收支预算总表</t>
  </si>
  <si>
    <t>（三）事业收入</t>
  </si>
  <si>
    <t>（四）事业单位经营收入</t>
  </si>
  <si>
    <t>（五）其他收入</t>
  </si>
  <si>
    <t>其中：一般公共预算财政拨款</t>
  </si>
  <si>
    <t>二、年末结转结余</t>
  </si>
  <si>
    <t xml:space="preserve">            政府性基金预算财政拨款</t>
  </si>
  <si>
    <t xml:space="preserve">      其中：一般公共预算财政拨款</t>
  </si>
  <si>
    <t xml:space="preserve">             政府性基金预算财政拨款</t>
  </si>
  <si>
    <t>表八</t>
  </si>
  <si>
    <t>部门收入总表</t>
  </si>
  <si>
    <t>上年结转、结余</t>
  </si>
  <si>
    <t>财政拨款收入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</si>
  <si>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</si>
  <si>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</si>
  <si>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</si>
  <si>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</si>
  <si>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</si>
  <si>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</si>
  <si>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一般公共财政预算拨款收入</t>
  </si>
  <si>
    <t>政府性基金预算拨款收入</t>
  </si>
  <si>
    <t>金额</t>
  </si>
  <si>
    <t>其中：纳入财政专户管理的非税收入</t>
  </si>
  <si>
    <t>表九</t>
  </si>
  <si>
    <t>部门支出总表</t>
  </si>
  <si>
    <t>上缴上级支出</t>
  </si>
  <si>
    <t>事业单位经营支出</t>
  </si>
  <si>
    <t>对附属单位补助支出</t>
  </si>
  <si>
    <t>表十</t>
  </si>
  <si>
    <t>政府采购预算表</t>
  </si>
  <si>
    <t>部门：盐池县工业信息化和商务局</t>
  </si>
  <si>
    <t>采购品目大类</t>
  </si>
  <si>
    <t>专项名称</t>
  </si>
  <si>
    <t>采购物品名称</t>
  </si>
  <si>
    <t>采购组织形式</t>
  </si>
  <si>
    <t>资金来源</t>
  </si>
  <si>
    <t>注：此表为空表</t>
  </si>
  <si>
    <t>2018年预算数</t>
  </si>
  <si>
    <t>支出总计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</si>
</sst>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2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74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1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 indent="5"/>
    </xf>
    <xf numFmtId="176" fontId="0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6" fillId="32" borderId="0" xfId="0" applyFont="1" applyFill="1" applyAlignment="1" applyProtection="1">
      <alignment vertical="center"/>
      <protection/>
    </xf>
    <xf numFmtId="176" fontId="1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176" fontId="1" fillId="0" borderId="13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0" fontId="9" fillId="32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3">
      <selection activeCell="D18" sqref="D18"/>
    </sheetView>
  </sheetViews>
  <sheetFormatPr defaultColWidth="9.00390625" defaultRowHeight="14.25"/>
  <cols>
    <col min="11" max="11" width="16.125" style="0" customWidth="1"/>
  </cols>
  <sheetData>
    <row r="1" spans="1:10" ht="120.75" customHeight="1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3" ht="164.2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</sheetData>
  <sheetProtection/>
  <mergeCells count="1">
    <mergeCell ref="A2:M2"/>
  </mergeCells>
  <printOptions/>
  <pageMargins left="0.75" right="0.75" top="0.98" bottom="0.98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4">
      <selection activeCell="A6" sqref="A6:IV18"/>
    </sheetView>
  </sheetViews>
  <sheetFormatPr defaultColWidth="9.00390625" defaultRowHeight="14.25"/>
  <cols>
    <col min="1" max="1" width="8.75390625" style="0" customWidth="1"/>
    <col min="2" max="2" width="34.25390625" style="0" customWidth="1"/>
    <col min="3" max="3" width="10.625" style="0" customWidth="1"/>
    <col min="4" max="4" width="13.375" style="0" customWidth="1"/>
    <col min="5" max="5" width="11.125" style="0" customWidth="1"/>
    <col min="6" max="6" width="13.625" style="0" customWidth="1"/>
    <col min="7" max="7" width="12.375" style="0" customWidth="1"/>
    <col min="8" max="8" width="12.75390625" style="0" customWidth="1"/>
  </cols>
  <sheetData>
    <row r="1" ht="14.25">
      <c r="A1" t="s">
        <v>176</v>
      </c>
    </row>
    <row r="2" spans="3:7" s="1" customFormat="1" ht="36.75" customHeight="1">
      <c r="C2" s="58" t="s">
        <v>177</v>
      </c>
      <c r="D2" s="58"/>
      <c r="E2" s="58"/>
      <c r="F2" s="58"/>
      <c r="G2" s="58"/>
    </row>
    <row r="3" ht="27" customHeight="1">
      <c r="H3" t="s">
        <v>3</v>
      </c>
    </row>
    <row r="4" spans="1:8" s="2" customFormat="1" ht="24.75" customHeight="1">
      <c r="A4" s="70" t="s">
        <v>42</v>
      </c>
      <c r="B4" s="70"/>
      <c r="C4" s="70" t="s">
        <v>70</v>
      </c>
      <c r="D4" s="70" t="s">
        <v>71</v>
      </c>
      <c r="E4" s="70" t="s">
        <v>72</v>
      </c>
      <c r="F4" s="70" t="s">
        <v>178</v>
      </c>
      <c r="G4" s="70" t="s">
        <v>179</v>
      </c>
      <c r="H4" s="70" t="s">
        <v>180</v>
      </c>
    </row>
    <row r="5" spans="1:8" s="2" customFormat="1" ht="24.75" customHeight="1">
      <c r="A5" s="6" t="s">
        <v>46</v>
      </c>
      <c r="B5" s="6" t="s">
        <v>47</v>
      </c>
      <c r="C5" s="70"/>
      <c r="D5" s="70"/>
      <c r="E5" s="70"/>
      <c r="F5" s="70"/>
      <c r="G5" s="70"/>
      <c r="H5" s="70"/>
    </row>
    <row r="6" spans="1:8" s="2" customFormat="1" ht="24.75" customHeight="1">
      <c r="A6" s="7">
        <v>2011301</v>
      </c>
      <c r="B6" s="7" t="s">
        <v>52</v>
      </c>
      <c r="C6" s="8">
        <f>D6+E6</f>
        <v>278.57</v>
      </c>
      <c r="D6" s="8">
        <v>278.57</v>
      </c>
      <c r="E6" s="8">
        <v>0</v>
      </c>
      <c r="F6" s="8">
        <v>0</v>
      </c>
      <c r="G6" s="8">
        <v>0</v>
      </c>
      <c r="H6" s="8">
        <v>0</v>
      </c>
    </row>
    <row r="7" spans="1:8" s="2" customFormat="1" ht="24.75" customHeight="1">
      <c r="A7" s="9">
        <v>2011302</v>
      </c>
      <c r="B7" s="9" t="s">
        <v>53</v>
      </c>
      <c r="C7" s="8">
        <f aca="true" t="shared" si="0" ref="C7:C18">D7+E7</f>
        <v>26</v>
      </c>
      <c r="D7" s="8">
        <v>0</v>
      </c>
      <c r="E7" s="8">
        <v>26</v>
      </c>
      <c r="F7" s="8">
        <v>0</v>
      </c>
      <c r="G7" s="8">
        <v>0</v>
      </c>
      <c r="H7" s="8">
        <v>0</v>
      </c>
    </row>
    <row r="8" spans="1:8" s="2" customFormat="1" ht="24.75" customHeight="1">
      <c r="A8" s="9">
        <v>2011308</v>
      </c>
      <c r="B8" s="9" t="s">
        <v>54</v>
      </c>
      <c r="C8" s="8">
        <f t="shared" si="0"/>
        <v>29</v>
      </c>
      <c r="D8" s="8">
        <v>0</v>
      </c>
      <c r="E8" s="8">
        <v>29</v>
      </c>
      <c r="F8" s="8">
        <v>0</v>
      </c>
      <c r="G8" s="8">
        <v>0</v>
      </c>
      <c r="H8" s="8">
        <v>0</v>
      </c>
    </row>
    <row r="9" spans="1:8" s="2" customFormat="1" ht="24.75" customHeight="1">
      <c r="A9" s="9">
        <v>2011399</v>
      </c>
      <c r="B9" s="9" t="s">
        <v>55</v>
      </c>
      <c r="C9" s="8">
        <f t="shared" si="0"/>
        <v>50</v>
      </c>
      <c r="D9" s="8">
        <v>0</v>
      </c>
      <c r="E9" s="8">
        <v>50</v>
      </c>
      <c r="F9" s="8">
        <v>0</v>
      </c>
      <c r="G9" s="8">
        <v>0</v>
      </c>
      <c r="H9" s="8">
        <v>0</v>
      </c>
    </row>
    <row r="10" spans="1:8" s="2" customFormat="1" ht="24.75" customHeight="1">
      <c r="A10" s="9">
        <v>2080505</v>
      </c>
      <c r="B10" s="9" t="s">
        <v>56</v>
      </c>
      <c r="C10" s="8">
        <f t="shared" si="0"/>
        <v>34.79</v>
      </c>
      <c r="D10" s="8">
        <v>34.79</v>
      </c>
      <c r="E10" s="8">
        <v>0</v>
      </c>
      <c r="F10" s="8">
        <v>0</v>
      </c>
      <c r="G10" s="8">
        <v>0</v>
      </c>
      <c r="H10" s="8">
        <v>0</v>
      </c>
    </row>
    <row r="11" spans="1:8" s="2" customFormat="1" ht="24.75" customHeight="1">
      <c r="A11" s="9">
        <v>2080506</v>
      </c>
      <c r="B11" s="9" t="s">
        <v>57</v>
      </c>
      <c r="C11" s="8">
        <f t="shared" si="0"/>
        <v>13.92</v>
      </c>
      <c r="D11" s="8">
        <v>13.92</v>
      </c>
      <c r="E11" s="8">
        <v>0</v>
      </c>
      <c r="F11" s="8">
        <v>0</v>
      </c>
      <c r="G11" s="8">
        <v>0</v>
      </c>
      <c r="H11" s="8">
        <v>0</v>
      </c>
    </row>
    <row r="12" spans="1:8" s="2" customFormat="1" ht="24.75" customHeight="1">
      <c r="A12" s="9">
        <v>2080599</v>
      </c>
      <c r="B12" s="9" t="s">
        <v>58</v>
      </c>
      <c r="C12" s="8">
        <f t="shared" si="0"/>
        <v>35.22</v>
      </c>
      <c r="D12" s="8">
        <v>35.22</v>
      </c>
      <c r="E12" s="8">
        <v>0</v>
      </c>
      <c r="F12" s="8">
        <v>0</v>
      </c>
      <c r="G12" s="8">
        <v>0</v>
      </c>
      <c r="H12" s="8">
        <v>0</v>
      </c>
    </row>
    <row r="13" spans="1:8" ht="24.75" customHeight="1">
      <c r="A13" s="9">
        <v>2101101</v>
      </c>
      <c r="B13" s="9" t="s">
        <v>59</v>
      </c>
      <c r="C13" s="8">
        <f t="shared" si="0"/>
        <v>13.91</v>
      </c>
      <c r="D13" s="8">
        <v>13.91</v>
      </c>
      <c r="E13" s="8">
        <v>0</v>
      </c>
      <c r="F13" s="8">
        <v>0</v>
      </c>
      <c r="G13" s="8">
        <v>0</v>
      </c>
      <c r="H13" s="8">
        <v>0</v>
      </c>
    </row>
    <row r="14" spans="1:8" ht="24.75" customHeight="1">
      <c r="A14" s="9">
        <v>2101103</v>
      </c>
      <c r="B14" s="9" t="s">
        <v>60</v>
      </c>
      <c r="C14" s="8">
        <f t="shared" si="0"/>
        <v>19.48</v>
      </c>
      <c r="D14" s="8">
        <v>19.48</v>
      </c>
      <c r="E14" s="8">
        <v>0</v>
      </c>
      <c r="F14" s="8">
        <v>0</v>
      </c>
      <c r="G14" s="8">
        <v>0</v>
      </c>
      <c r="H14" s="8">
        <v>0</v>
      </c>
    </row>
    <row r="15" spans="1:8" ht="24.75" customHeight="1">
      <c r="A15" s="9">
        <v>2150599</v>
      </c>
      <c r="B15" s="9" t="s">
        <v>61</v>
      </c>
      <c r="C15" s="8">
        <f t="shared" si="0"/>
        <v>23.4</v>
      </c>
      <c r="D15" s="8">
        <v>0</v>
      </c>
      <c r="E15" s="8">
        <v>23.4</v>
      </c>
      <c r="F15" s="8">
        <v>0</v>
      </c>
      <c r="G15" s="8">
        <v>0</v>
      </c>
      <c r="H15" s="8">
        <v>0</v>
      </c>
    </row>
    <row r="16" spans="1:8" ht="24.75" customHeight="1">
      <c r="A16" s="9">
        <v>2160299</v>
      </c>
      <c r="B16" s="9" t="s">
        <v>62</v>
      </c>
      <c r="C16" s="8">
        <f t="shared" si="0"/>
        <v>91.2</v>
      </c>
      <c r="D16" s="8">
        <v>0</v>
      </c>
      <c r="E16" s="8">
        <v>91.2</v>
      </c>
      <c r="F16" s="8">
        <v>0</v>
      </c>
      <c r="G16" s="8">
        <v>0</v>
      </c>
      <c r="H16" s="8">
        <v>0</v>
      </c>
    </row>
    <row r="17" spans="1:8" ht="24.75" customHeight="1">
      <c r="A17" s="9">
        <v>2210201</v>
      </c>
      <c r="B17" s="9" t="s">
        <v>63</v>
      </c>
      <c r="C17" s="8">
        <f t="shared" si="0"/>
        <v>24.33</v>
      </c>
      <c r="D17" s="8">
        <v>24.33</v>
      </c>
      <c r="E17" s="8">
        <v>0</v>
      </c>
      <c r="F17" s="8">
        <v>0</v>
      </c>
      <c r="G17" s="8">
        <v>0</v>
      </c>
      <c r="H17" s="8">
        <v>0</v>
      </c>
    </row>
    <row r="18" spans="1:8" ht="24.75" customHeight="1">
      <c r="A18" s="9">
        <v>2210203</v>
      </c>
      <c r="B18" s="9" t="s">
        <v>64</v>
      </c>
      <c r="C18" s="8">
        <f t="shared" si="0"/>
        <v>26.52</v>
      </c>
      <c r="D18" s="8">
        <v>26.52</v>
      </c>
      <c r="E18" s="8">
        <v>0</v>
      </c>
      <c r="F18" s="8">
        <v>0</v>
      </c>
      <c r="G18" s="8">
        <v>0</v>
      </c>
      <c r="H18" s="8">
        <v>0</v>
      </c>
    </row>
    <row r="19" spans="6:8" ht="14.25">
      <c r="F19" s="10"/>
      <c r="G19" s="10"/>
      <c r="H19" s="10"/>
    </row>
  </sheetData>
  <sheetProtection/>
  <mergeCells count="8">
    <mergeCell ref="H4:H5"/>
    <mergeCell ref="C2:G2"/>
    <mergeCell ref="A4:B4"/>
    <mergeCell ref="C4:C5"/>
    <mergeCell ref="D4:D5"/>
    <mergeCell ref="E4:E5"/>
    <mergeCell ref="F4:F5"/>
    <mergeCell ref="G4:G5"/>
  </mergeCells>
  <printOptions/>
  <pageMargins left="0.75" right="0.75" top="0.98" bottom="0.98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12" sqref="C12"/>
    </sheetView>
  </sheetViews>
  <sheetFormatPr defaultColWidth="9.00390625" defaultRowHeight="14.25"/>
  <cols>
    <col min="1" max="1" width="21.00390625" style="0" customWidth="1"/>
    <col min="2" max="2" width="17.625" style="0" customWidth="1"/>
    <col min="3" max="3" width="15.875" style="0" customWidth="1"/>
    <col min="4" max="4" width="13.875" style="0" customWidth="1"/>
    <col min="5" max="5" width="14.875" style="0" customWidth="1"/>
    <col min="6" max="6" width="15.50390625" style="0" customWidth="1"/>
    <col min="7" max="7" width="18.375" style="0" customWidth="1"/>
  </cols>
  <sheetData>
    <row r="1" ht="14.25">
      <c r="A1" t="s">
        <v>181</v>
      </c>
    </row>
    <row r="2" spans="1:7" s="1" customFormat="1" ht="32.25" customHeight="1">
      <c r="A2" s="71" t="s">
        <v>182</v>
      </c>
      <c r="B2" s="71"/>
      <c r="C2" s="71"/>
      <c r="D2" s="71"/>
      <c r="E2" s="71"/>
      <c r="F2" s="71"/>
      <c r="G2" s="71"/>
    </row>
    <row r="3" spans="1:7" s="2" customFormat="1" ht="21" customHeight="1">
      <c r="A3" s="72" t="s">
        <v>183</v>
      </c>
      <c r="B3" s="72"/>
      <c r="C3" s="3"/>
      <c r="D3" s="3"/>
      <c r="E3" s="3"/>
      <c r="F3" s="3" t="s">
        <v>3</v>
      </c>
      <c r="G3" s="3"/>
    </row>
    <row r="4" spans="1:7" s="2" customFormat="1" ht="24.75" customHeight="1">
      <c r="A4" s="4" t="s">
        <v>184</v>
      </c>
      <c r="B4" s="4" t="s">
        <v>185</v>
      </c>
      <c r="C4" s="4" t="s">
        <v>77</v>
      </c>
      <c r="D4" s="4" t="s">
        <v>186</v>
      </c>
      <c r="E4" s="4" t="s">
        <v>187</v>
      </c>
      <c r="F4" s="4" t="s">
        <v>81</v>
      </c>
      <c r="G4" s="4" t="s">
        <v>188</v>
      </c>
    </row>
    <row r="5" spans="1:7" s="2" customFormat="1" ht="24.75" customHeight="1">
      <c r="A5" s="5"/>
      <c r="B5" s="5"/>
      <c r="C5" s="5"/>
      <c r="D5" s="5"/>
      <c r="E5" s="5"/>
      <c r="F5" s="5"/>
      <c r="G5" s="5"/>
    </row>
    <row r="6" spans="1:7" s="2" customFormat="1" ht="24.75" customHeight="1">
      <c r="A6" s="5"/>
      <c r="B6" s="5"/>
      <c r="C6" s="5"/>
      <c r="D6" s="5"/>
      <c r="E6" s="5"/>
      <c r="F6" s="5"/>
      <c r="G6" s="5"/>
    </row>
    <row r="7" spans="1:7" s="2" customFormat="1" ht="24.75" customHeight="1">
      <c r="A7" s="5"/>
      <c r="B7" s="5"/>
      <c r="C7" s="5"/>
      <c r="D7" s="5"/>
      <c r="E7" s="5"/>
      <c r="F7" s="5"/>
      <c r="G7" s="5"/>
    </row>
    <row r="8" spans="1:7" s="2" customFormat="1" ht="24.75" customHeight="1">
      <c r="A8" s="5"/>
      <c r="B8" s="5"/>
      <c r="C8" s="5"/>
      <c r="D8" s="5"/>
      <c r="E8" s="5"/>
      <c r="F8" s="5"/>
      <c r="G8" s="5"/>
    </row>
    <row r="9" spans="1:7" s="2" customFormat="1" ht="24.75" customHeight="1">
      <c r="A9" s="5"/>
      <c r="B9" s="5"/>
      <c r="C9" s="5"/>
      <c r="D9" s="5"/>
      <c r="E9" s="5"/>
      <c r="F9" s="5"/>
      <c r="G9" s="5"/>
    </row>
    <row r="10" spans="1:7" s="2" customFormat="1" ht="24.75" customHeight="1">
      <c r="A10" s="5"/>
      <c r="B10" s="5"/>
      <c r="C10" s="5"/>
      <c r="D10" s="5"/>
      <c r="E10" s="5"/>
      <c r="F10" s="5"/>
      <c r="G10" s="5"/>
    </row>
    <row r="11" spans="1:7" s="2" customFormat="1" ht="24.75" customHeight="1">
      <c r="A11" s="5"/>
      <c r="B11" s="5"/>
      <c r="C11" s="5"/>
      <c r="D11" s="5"/>
      <c r="E11" s="5"/>
      <c r="F11" s="5"/>
      <c r="G11" s="5"/>
    </row>
    <row r="12" spans="1:7" s="2" customFormat="1" ht="24.75" customHeight="1">
      <c r="A12" s="5"/>
      <c r="B12" s="5"/>
      <c r="C12" s="5"/>
      <c r="D12" s="5"/>
      <c r="E12" s="5"/>
      <c r="F12" s="5"/>
      <c r="G12" s="5"/>
    </row>
    <row r="13" spans="1:7" s="2" customFormat="1" ht="24.75" customHeight="1">
      <c r="A13" s="5"/>
      <c r="B13" s="5"/>
      <c r="C13" s="5"/>
      <c r="D13" s="5"/>
      <c r="E13" s="5"/>
      <c r="F13" s="5"/>
      <c r="G13" s="5"/>
    </row>
    <row r="14" spans="1:7" s="2" customFormat="1" ht="24.75" customHeight="1">
      <c r="A14" s="5"/>
      <c r="B14" s="5"/>
      <c r="C14" s="5"/>
      <c r="D14" s="5"/>
      <c r="E14" s="5"/>
      <c r="F14" s="5"/>
      <c r="G14" s="5"/>
    </row>
    <row r="15" spans="1:7" s="2" customFormat="1" ht="24.75" customHeight="1">
      <c r="A15" s="5"/>
      <c r="B15" s="5"/>
      <c r="C15" s="5"/>
      <c r="D15" s="5"/>
      <c r="E15" s="5"/>
      <c r="F15" s="5"/>
      <c r="G15" s="5"/>
    </row>
    <row r="16" spans="1:7" s="2" customFormat="1" ht="24.75" customHeight="1">
      <c r="A16" s="5"/>
      <c r="B16" s="5"/>
      <c r="C16" s="5"/>
      <c r="D16" s="5"/>
      <c r="E16" s="5"/>
      <c r="F16" s="5"/>
      <c r="G16" s="5"/>
    </row>
    <row r="17" spans="1:7" ht="14.25">
      <c r="A17" s="73" t="s">
        <v>189</v>
      </c>
      <c r="B17" s="73"/>
      <c r="C17" s="73"/>
      <c r="D17" s="73"/>
      <c r="E17" s="73"/>
      <c r="F17" s="73"/>
      <c r="G17" s="73"/>
    </row>
  </sheetData>
  <sheetProtection/>
  <mergeCells count="3">
    <mergeCell ref="A2:G2"/>
    <mergeCell ref="A3:B3"/>
    <mergeCell ref="A17:G17"/>
  </mergeCells>
  <printOptions/>
  <pageMargins left="0.75" right="0.7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B10" sqref="B10"/>
    </sheetView>
  </sheetViews>
  <sheetFormatPr defaultColWidth="9.00390625" defaultRowHeight="14.25"/>
  <cols>
    <col min="1" max="1" width="26.75390625" style="0" customWidth="1"/>
    <col min="2" max="2" width="12.25390625" style="41" customWidth="1"/>
    <col min="3" max="3" width="27.125" style="0" customWidth="1"/>
    <col min="4" max="4" width="10.75390625" style="41" customWidth="1"/>
    <col min="5" max="5" width="17.25390625" style="41" bestFit="1" customWidth="1"/>
    <col min="6" max="6" width="23.50390625" style="41" bestFit="1" customWidth="1"/>
  </cols>
  <sheetData>
    <row r="1" ht="21" customHeight="1">
      <c r="A1" t="s">
        <v>1</v>
      </c>
    </row>
    <row r="2" spans="1:6" s="11" customFormat="1" ht="28.5" customHeight="1">
      <c r="A2" s="58" t="s">
        <v>2</v>
      </c>
      <c r="B2" s="58"/>
      <c r="C2" s="58"/>
      <c r="D2" s="58"/>
      <c r="E2" s="58"/>
      <c r="F2" s="58"/>
    </row>
    <row r="3" spans="2:6" s="2" customFormat="1" ht="17.25" customHeight="1">
      <c r="B3" s="35"/>
      <c r="C3" s="31"/>
      <c r="D3" s="35"/>
      <c r="E3" s="35"/>
      <c r="F3" s="35" t="s">
        <v>3</v>
      </c>
    </row>
    <row r="4" spans="1:6" ht="17.25" customHeight="1">
      <c r="A4" s="59" t="s">
        <v>4</v>
      </c>
      <c r="B4" s="59"/>
      <c r="C4" s="59" t="s">
        <v>5</v>
      </c>
      <c r="D4" s="59"/>
      <c r="E4" s="59"/>
      <c r="F4" s="59"/>
    </row>
    <row r="5" spans="1:6" s="2" customFormat="1" ht="24.75" customHeight="1">
      <c r="A5" s="59" t="s">
        <v>6</v>
      </c>
      <c r="B5" s="59" t="s">
        <v>7</v>
      </c>
      <c r="C5" s="59" t="s">
        <v>8</v>
      </c>
      <c r="D5" s="59" t="s">
        <v>7</v>
      </c>
      <c r="E5" s="59"/>
      <c r="F5" s="60"/>
    </row>
    <row r="6" spans="1:6" s="2" customFormat="1" ht="18.75" customHeight="1">
      <c r="A6" s="59"/>
      <c r="B6" s="59"/>
      <c r="C6" s="59"/>
      <c r="D6" s="32" t="s">
        <v>9</v>
      </c>
      <c r="E6" s="37" t="s">
        <v>10</v>
      </c>
      <c r="F6" s="38" t="s">
        <v>11</v>
      </c>
    </row>
    <row r="7" spans="1:8" s="80" customFormat="1" ht="24.75" customHeight="1">
      <c r="A7" s="74" t="s">
        <v>12</v>
      </c>
      <c r="B7" s="75">
        <f>B8+B9</f>
        <v>666.34</v>
      </c>
      <c r="C7" s="74" t="s">
        <v>13</v>
      </c>
      <c r="D7" s="76">
        <f>SUM(D8:D27)</f>
        <v>666.34</v>
      </c>
      <c r="E7" s="76">
        <f>SUM(E8:E27)</f>
        <v>666.34</v>
      </c>
      <c r="F7" s="77">
        <f>SUM(F8:F27)</f>
        <v>0</v>
      </c>
      <c r="G7" s="78"/>
      <c r="H7" s="79"/>
    </row>
    <row r="8" spans="1:6" s="80" customFormat="1" ht="24.75" customHeight="1">
      <c r="A8" s="81" t="s">
        <v>14</v>
      </c>
      <c r="B8" s="82">
        <v>666.34</v>
      </c>
      <c r="C8" s="81" t="s">
        <v>15</v>
      </c>
      <c r="D8" s="82">
        <v>383.57</v>
      </c>
      <c r="E8" s="82">
        <v>383.57</v>
      </c>
      <c r="F8" s="83">
        <v>0</v>
      </c>
    </row>
    <row r="9" spans="1:6" s="80" customFormat="1" ht="24.75" customHeight="1">
      <c r="A9" s="81" t="s">
        <v>16</v>
      </c>
      <c r="B9" s="84">
        <v>0</v>
      </c>
      <c r="C9" s="81" t="s">
        <v>17</v>
      </c>
      <c r="D9" s="84">
        <v>0</v>
      </c>
      <c r="E9" s="84">
        <v>0</v>
      </c>
      <c r="F9" s="83">
        <v>0</v>
      </c>
    </row>
    <row r="10" spans="1:6" s="80" customFormat="1" ht="24.75" customHeight="1">
      <c r="A10" s="81"/>
      <c r="B10" s="82"/>
      <c r="C10" s="81" t="s">
        <v>18</v>
      </c>
      <c r="D10" s="84">
        <v>0</v>
      </c>
      <c r="E10" s="84">
        <v>0</v>
      </c>
      <c r="F10" s="83">
        <v>0</v>
      </c>
    </row>
    <row r="11" spans="1:6" s="80" customFormat="1" ht="24.75" customHeight="1">
      <c r="A11" s="81"/>
      <c r="B11" s="82"/>
      <c r="C11" s="81" t="s">
        <v>19</v>
      </c>
      <c r="D11" s="84">
        <v>0</v>
      </c>
      <c r="E11" s="84">
        <v>0</v>
      </c>
      <c r="F11" s="83">
        <v>0</v>
      </c>
    </row>
    <row r="12" spans="1:6" s="80" customFormat="1" ht="24.75" customHeight="1">
      <c r="A12" s="81"/>
      <c r="B12" s="82"/>
      <c r="C12" s="81" t="s">
        <v>20</v>
      </c>
      <c r="D12" s="84">
        <v>0</v>
      </c>
      <c r="E12" s="84">
        <v>0</v>
      </c>
      <c r="F12" s="83">
        <v>0</v>
      </c>
    </row>
    <row r="13" spans="1:6" s="80" customFormat="1" ht="24.75" customHeight="1">
      <c r="A13" s="81"/>
      <c r="B13" s="82"/>
      <c r="C13" s="81" t="s">
        <v>21</v>
      </c>
      <c r="D13" s="84">
        <v>0</v>
      </c>
      <c r="E13" s="84">
        <v>0</v>
      </c>
      <c r="F13" s="83">
        <v>0</v>
      </c>
    </row>
    <row r="14" spans="1:6" s="80" customFormat="1" ht="24.75" customHeight="1">
      <c r="A14" s="81"/>
      <c r="B14" s="82"/>
      <c r="C14" s="81" t="s">
        <v>22</v>
      </c>
      <c r="D14" s="84">
        <v>0</v>
      </c>
      <c r="E14" s="84">
        <v>0</v>
      </c>
      <c r="F14" s="83">
        <v>0</v>
      </c>
    </row>
    <row r="15" spans="1:6" s="80" customFormat="1" ht="24.75" customHeight="1">
      <c r="A15" s="81"/>
      <c r="B15" s="82"/>
      <c r="C15" s="81" t="s">
        <v>23</v>
      </c>
      <c r="D15" s="82">
        <v>83.93</v>
      </c>
      <c r="E15" s="82">
        <v>83.93</v>
      </c>
      <c r="F15" s="83">
        <v>0</v>
      </c>
    </row>
    <row r="16" spans="1:6" s="80" customFormat="1" ht="24.75" customHeight="1">
      <c r="A16" s="81"/>
      <c r="B16" s="82"/>
      <c r="C16" s="81" t="s">
        <v>24</v>
      </c>
      <c r="D16" s="82">
        <v>33.39</v>
      </c>
      <c r="E16" s="82">
        <v>33.39</v>
      </c>
      <c r="F16" s="83">
        <v>0</v>
      </c>
    </row>
    <row r="17" spans="1:6" s="80" customFormat="1" ht="24.75" customHeight="1">
      <c r="A17" s="81"/>
      <c r="B17" s="82"/>
      <c r="C17" s="81" t="s">
        <v>25</v>
      </c>
      <c r="D17" s="84">
        <v>0</v>
      </c>
      <c r="E17" s="84">
        <v>0</v>
      </c>
      <c r="F17" s="83">
        <v>0</v>
      </c>
    </row>
    <row r="18" spans="1:6" s="80" customFormat="1" ht="24.75" customHeight="1">
      <c r="A18" s="81"/>
      <c r="B18" s="82"/>
      <c r="C18" s="81" t="s">
        <v>26</v>
      </c>
      <c r="D18" s="84">
        <v>0</v>
      </c>
      <c r="E18" s="84">
        <v>0</v>
      </c>
      <c r="F18" s="83">
        <v>0</v>
      </c>
    </row>
    <row r="19" spans="1:6" s="80" customFormat="1" ht="24.75" customHeight="1">
      <c r="A19" s="81"/>
      <c r="B19" s="82"/>
      <c r="C19" s="81" t="s">
        <v>27</v>
      </c>
      <c r="D19" s="84">
        <v>0</v>
      </c>
      <c r="E19" s="84">
        <v>0</v>
      </c>
      <c r="F19" s="83">
        <v>0</v>
      </c>
    </row>
    <row r="20" spans="1:6" s="80" customFormat="1" ht="24.75" customHeight="1">
      <c r="A20" s="81"/>
      <c r="B20" s="82"/>
      <c r="C20" s="81" t="s">
        <v>28</v>
      </c>
      <c r="D20" s="84">
        <v>0</v>
      </c>
      <c r="E20" s="84">
        <v>0</v>
      </c>
      <c r="F20" s="83">
        <v>0</v>
      </c>
    </row>
    <row r="21" spans="1:6" s="80" customFormat="1" ht="24.75" customHeight="1">
      <c r="A21" s="81"/>
      <c r="B21" s="82"/>
      <c r="C21" s="81" t="s">
        <v>29</v>
      </c>
      <c r="D21" s="82">
        <v>23.4</v>
      </c>
      <c r="E21" s="82">
        <v>23.4</v>
      </c>
      <c r="F21" s="83">
        <v>0</v>
      </c>
    </row>
    <row r="22" spans="1:6" s="80" customFormat="1" ht="24.75" customHeight="1">
      <c r="A22" s="81"/>
      <c r="B22" s="82"/>
      <c r="C22" s="81" t="s">
        <v>30</v>
      </c>
      <c r="D22" s="82">
        <v>91.2</v>
      </c>
      <c r="E22" s="82">
        <v>91.2</v>
      </c>
      <c r="F22" s="83">
        <v>0</v>
      </c>
    </row>
    <row r="23" spans="1:6" s="80" customFormat="1" ht="24.75" customHeight="1">
      <c r="A23" s="81"/>
      <c r="B23" s="82"/>
      <c r="C23" s="81" t="s">
        <v>31</v>
      </c>
      <c r="D23" s="84">
        <v>0</v>
      </c>
      <c r="E23" s="84">
        <v>0</v>
      </c>
      <c r="F23" s="83">
        <v>0</v>
      </c>
    </row>
    <row r="24" spans="1:6" s="80" customFormat="1" ht="24.75" customHeight="1">
      <c r="A24" s="81"/>
      <c r="B24" s="82"/>
      <c r="C24" s="81" t="s">
        <v>32</v>
      </c>
      <c r="D24" s="84">
        <v>0</v>
      </c>
      <c r="E24" s="84">
        <v>0</v>
      </c>
      <c r="F24" s="83">
        <v>0</v>
      </c>
    </row>
    <row r="25" spans="1:6" s="80" customFormat="1" ht="24.75" customHeight="1">
      <c r="A25" s="81"/>
      <c r="B25" s="82"/>
      <c r="C25" s="81" t="s">
        <v>33</v>
      </c>
      <c r="D25" s="82">
        <v>50.85</v>
      </c>
      <c r="E25" s="82">
        <v>50.85</v>
      </c>
      <c r="F25" s="83">
        <v>0</v>
      </c>
    </row>
    <row r="26" spans="1:6" s="80" customFormat="1" ht="24.75" customHeight="1">
      <c r="A26" s="81"/>
      <c r="B26" s="82"/>
      <c r="C26" s="81" t="s">
        <v>34</v>
      </c>
      <c r="D26" s="84">
        <v>0</v>
      </c>
      <c r="E26" s="84">
        <v>0</v>
      </c>
      <c r="F26" s="83">
        <v>0</v>
      </c>
    </row>
    <row r="27" spans="1:6" s="80" customFormat="1" ht="24.75" customHeight="1">
      <c r="A27" s="81"/>
      <c r="B27" s="82"/>
      <c r="C27" s="81" t="s">
        <v>35</v>
      </c>
      <c r="D27" s="84">
        <v>0</v>
      </c>
      <c r="E27" s="84">
        <v>0</v>
      </c>
      <c r="F27" s="83">
        <v>0</v>
      </c>
    </row>
    <row r="28" spans="1:6" s="80" customFormat="1" ht="24.75" customHeight="1">
      <c r="A28" s="81"/>
      <c r="B28" s="82"/>
      <c r="C28" s="81"/>
      <c r="D28" s="84"/>
      <c r="E28" s="82"/>
      <c r="F28" s="83"/>
    </row>
    <row r="29" spans="1:6" s="80" customFormat="1" ht="24.75" customHeight="1">
      <c r="A29" s="85" t="s">
        <v>36</v>
      </c>
      <c r="B29" s="75">
        <v>0</v>
      </c>
      <c r="C29" s="85" t="s">
        <v>37</v>
      </c>
      <c r="D29" s="75">
        <v>0</v>
      </c>
      <c r="E29" s="75">
        <v>0</v>
      </c>
      <c r="F29" s="77">
        <v>0</v>
      </c>
    </row>
    <row r="30" spans="1:6" s="80" customFormat="1" ht="24.75" customHeight="1">
      <c r="A30" s="81" t="s">
        <v>14</v>
      </c>
      <c r="B30" s="84">
        <v>0</v>
      </c>
      <c r="C30" s="81" t="s">
        <v>14</v>
      </c>
      <c r="D30" s="84">
        <v>0</v>
      </c>
      <c r="E30" s="84">
        <v>0</v>
      </c>
      <c r="F30" s="83">
        <v>0</v>
      </c>
    </row>
    <row r="31" spans="1:6" s="80" customFormat="1" ht="24.75" customHeight="1">
      <c r="A31" s="81" t="s">
        <v>16</v>
      </c>
      <c r="B31" s="84">
        <v>0</v>
      </c>
      <c r="C31" s="81" t="s">
        <v>16</v>
      </c>
      <c r="D31" s="86">
        <v>0</v>
      </c>
      <c r="E31" s="86">
        <v>0</v>
      </c>
      <c r="F31" s="83">
        <v>0</v>
      </c>
    </row>
    <row r="32" spans="1:6" s="80" customFormat="1" ht="24.75" customHeight="1">
      <c r="A32" s="87" t="s">
        <v>38</v>
      </c>
      <c r="B32" s="75">
        <f>B7+B29</f>
        <v>666.34</v>
      </c>
      <c r="C32" s="88" t="s">
        <v>39</v>
      </c>
      <c r="D32" s="77">
        <f>D7+D29</f>
        <v>666.34</v>
      </c>
      <c r="E32" s="77">
        <f>E7+E29</f>
        <v>666.34</v>
      </c>
      <c r="F32" s="77">
        <f>F7+F29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0.98" bottom="0.98" header="0.51" footer="0.51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B8" sqref="B8"/>
    </sheetView>
  </sheetViews>
  <sheetFormatPr defaultColWidth="9.00390625" defaultRowHeight="14.25"/>
  <cols>
    <col min="2" max="2" width="33.125" style="0" customWidth="1"/>
    <col min="3" max="3" width="11.75390625" style="41" customWidth="1"/>
    <col min="4" max="5" width="9.00390625" style="41" customWidth="1"/>
    <col min="6" max="6" width="13.625" style="41" customWidth="1"/>
    <col min="7" max="7" width="9.25390625" style="41" customWidth="1"/>
    <col min="8" max="8" width="10.625" style="41" customWidth="1"/>
    <col min="9" max="9" width="11.375" style="41" customWidth="1"/>
  </cols>
  <sheetData>
    <row r="1" ht="29.25" customHeight="1">
      <c r="A1" t="s">
        <v>40</v>
      </c>
    </row>
    <row r="2" spans="1:9" s="11" customFormat="1" ht="24.75" customHeight="1">
      <c r="A2" s="58" t="s">
        <v>41</v>
      </c>
      <c r="B2" s="58"/>
      <c r="C2" s="58"/>
      <c r="D2" s="58"/>
      <c r="E2" s="58"/>
      <c r="F2" s="58"/>
      <c r="G2" s="58"/>
      <c r="H2" s="58"/>
      <c r="I2" s="58"/>
    </row>
    <row r="3" spans="3:9" s="3" customFormat="1" ht="24" customHeight="1">
      <c r="C3" s="42"/>
      <c r="D3" s="43"/>
      <c r="E3" s="42"/>
      <c r="F3" s="42"/>
      <c r="G3" s="42"/>
      <c r="H3" s="42"/>
      <c r="I3" s="42" t="s">
        <v>3</v>
      </c>
    </row>
    <row r="4" spans="1:9" s="2" customFormat="1" ht="30" customHeight="1">
      <c r="A4" s="61" t="s">
        <v>42</v>
      </c>
      <c r="B4" s="61"/>
      <c r="C4" s="61" t="s">
        <v>43</v>
      </c>
      <c r="D4" s="62" t="s">
        <v>44</v>
      </c>
      <c r="E4" s="62"/>
      <c r="F4" s="62"/>
      <c r="G4" s="62"/>
      <c r="H4" s="62"/>
      <c r="I4" s="61" t="s">
        <v>45</v>
      </c>
    </row>
    <row r="5" spans="1:9" s="2" customFormat="1" ht="40.5">
      <c r="A5" s="12" t="s">
        <v>46</v>
      </c>
      <c r="B5" s="12" t="s">
        <v>47</v>
      </c>
      <c r="C5" s="61"/>
      <c r="D5" s="12" t="s">
        <v>9</v>
      </c>
      <c r="E5" s="12" t="s">
        <v>48</v>
      </c>
      <c r="F5" s="12" t="s">
        <v>49</v>
      </c>
      <c r="G5" s="12" t="s">
        <v>50</v>
      </c>
      <c r="H5" s="12" t="s">
        <v>51</v>
      </c>
      <c r="I5" s="61"/>
    </row>
    <row r="6" spans="1:9" s="80" customFormat="1" ht="24.75" customHeight="1">
      <c r="A6" s="89">
        <v>2011301</v>
      </c>
      <c r="B6" s="89" t="s">
        <v>52</v>
      </c>
      <c r="C6" s="90">
        <v>278.57</v>
      </c>
      <c r="D6" s="90">
        <v>278.57</v>
      </c>
      <c r="E6" s="90">
        <v>278.57</v>
      </c>
      <c r="F6" s="90">
        <v>0</v>
      </c>
      <c r="G6" s="90">
        <v>0</v>
      </c>
      <c r="H6" s="90">
        <v>0</v>
      </c>
      <c r="I6" s="90">
        <v>0</v>
      </c>
    </row>
    <row r="7" spans="1:9" s="80" customFormat="1" ht="24.75" customHeight="1">
      <c r="A7" s="89">
        <v>2011302</v>
      </c>
      <c r="B7" s="89" t="s">
        <v>53</v>
      </c>
      <c r="C7" s="90">
        <v>26</v>
      </c>
      <c r="D7" s="90">
        <v>26</v>
      </c>
      <c r="E7" s="90">
        <v>26</v>
      </c>
      <c r="F7" s="90">
        <v>0</v>
      </c>
      <c r="G7" s="90">
        <v>0</v>
      </c>
      <c r="H7" s="90">
        <v>0</v>
      </c>
      <c r="I7" s="90">
        <v>0</v>
      </c>
    </row>
    <row r="8" spans="1:9" s="80" customFormat="1" ht="24.75" customHeight="1">
      <c r="A8" s="89">
        <v>2011308</v>
      </c>
      <c r="B8" s="89" t="s">
        <v>54</v>
      </c>
      <c r="C8" s="90">
        <v>29</v>
      </c>
      <c r="D8" s="90">
        <v>29</v>
      </c>
      <c r="E8" s="90">
        <v>29</v>
      </c>
      <c r="F8" s="90">
        <v>0</v>
      </c>
      <c r="G8" s="90">
        <v>0</v>
      </c>
      <c r="H8" s="90">
        <v>0</v>
      </c>
      <c r="I8" s="90">
        <v>0</v>
      </c>
    </row>
    <row r="9" spans="1:9" s="80" customFormat="1" ht="24.75" customHeight="1">
      <c r="A9" s="89">
        <v>2011399</v>
      </c>
      <c r="B9" s="89" t="s">
        <v>55</v>
      </c>
      <c r="C9" s="90">
        <v>50</v>
      </c>
      <c r="D9" s="90">
        <v>50</v>
      </c>
      <c r="E9" s="90">
        <v>50</v>
      </c>
      <c r="F9" s="90">
        <v>0</v>
      </c>
      <c r="G9" s="90">
        <v>0</v>
      </c>
      <c r="H9" s="90">
        <v>0</v>
      </c>
      <c r="I9" s="90">
        <v>0</v>
      </c>
    </row>
    <row r="10" spans="1:9" s="80" customFormat="1" ht="24.75" customHeight="1">
      <c r="A10" s="89">
        <v>2080505</v>
      </c>
      <c r="B10" s="89" t="s">
        <v>56</v>
      </c>
      <c r="C10" s="90">
        <v>34.79</v>
      </c>
      <c r="D10" s="90">
        <v>34.79</v>
      </c>
      <c r="E10" s="90">
        <v>34.79</v>
      </c>
      <c r="F10" s="90">
        <v>0</v>
      </c>
      <c r="G10" s="90">
        <v>0</v>
      </c>
      <c r="H10" s="90">
        <v>0</v>
      </c>
      <c r="I10" s="90">
        <v>0</v>
      </c>
    </row>
    <row r="11" spans="1:9" s="80" customFormat="1" ht="24.75" customHeight="1">
      <c r="A11" s="89">
        <v>2080506</v>
      </c>
      <c r="B11" s="89" t="s">
        <v>57</v>
      </c>
      <c r="C11" s="90">
        <v>13.92</v>
      </c>
      <c r="D11" s="90">
        <v>13.92</v>
      </c>
      <c r="E11" s="90">
        <v>13.92</v>
      </c>
      <c r="F11" s="90">
        <v>0</v>
      </c>
      <c r="G11" s="90">
        <v>0</v>
      </c>
      <c r="H11" s="90">
        <v>0</v>
      </c>
      <c r="I11" s="90">
        <v>0</v>
      </c>
    </row>
    <row r="12" spans="1:9" s="80" customFormat="1" ht="24.75" customHeight="1">
      <c r="A12" s="89">
        <v>2080599</v>
      </c>
      <c r="B12" s="89" t="s">
        <v>58</v>
      </c>
      <c r="C12" s="90">
        <v>35.22</v>
      </c>
      <c r="D12" s="90">
        <v>35.22</v>
      </c>
      <c r="E12" s="90">
        <v>35.22</v>
      </c>
      <c r="F12" s="90">
        <v>0</v>
      </c>
      <c r="G12" s="90">
        <v>0</v>
      </c>
      <c r="H12" s="90">
        <v>0</v>
      </c>
      <c r="I12" s="90">
        <v>0</v>
      </c>
    </row>
    <row r="13" spans="1:9" s="80" customFormat="1" ht="24.75" customHeight="1">
      <c r="A13" s="89">
        <v>2101101</v>
      </c>
      <c r="B13" s="89" t="s">
        <v>59</v>
      </c>
      <c r="C13" s="90">
        <v>13.91</v>
      </c>
      <c r="D13" s="90">
        <v>13.91</v>
      </c>
      <c r="E13" s="90">
        <v>13.91</v>
      </c>
      <c r="F13" s="90">
        <v>0</v>
      </c>
      <c r="G13" s="90">
        <v>0</v>
      </c>
      <c r="H13" s="90">
        <v>0</v>
      </c>
      <c r="I13" s="90">
        <v>0</v>
      </c>
    </row>
    <row r="14" spans="1:9" s="80" customFormat="1" ht="24.75" customHeight="1">
      <c r="A14" s="89">
        <v>2101103</v>
      </c>
      <c r="B14" s="89" t="s">
        <v>60</v>
      </c>
      <c r="C14" s="90">
        <v>19.48</v>
      </c>
      <c r="D14" s="90">
        <v>19.48</v>
      </c>
      <c r="E14" s="90">
        <v>19.48</v>
      </c>
      <c r="F14" s="90">
        <v>0</v>
      </c>
      <c r="G14" s="90">
        <v>0</v>
      </c>
      <c r="H14" s="90">
        <v>0</v>
      </c>
      <c r="I14" s="90">
        <v>0</v>
      </c>
    </row>
    <row r="15" spans="1:9" s="80" customFormat="1" ht="24.75" customHeight="1">
      <c r="A15" s="89">
        <v>2150599</v>
      </c>
      <c r="B15" s="89" t="s">
        <v>61</v>
      </c>
      <c r="C15" s="90">
        <v>23.4</v>
      </c>
      <c r="D15" s="90">
        <v>23.4</v>
      </c>
      <c r="E15" s="90">
        <v>23.4</v>
      </c>
      <c r="F15" s="90">
        <v>0</v>
      </c>
      <c r="G15" s="90">
        <v>0</v>
      </c>
      <c r="H15" s="90">
        <v>0</v>
      </c>
      <c r="I15" s="90">
        <v>0</v>
      </c>
    </row>
    <row r="16" spans="1:9" s="80" customFormat="1" ht="24.75" customHeight="1">
      <c r="A16" s="89">
        <v>2160299</v>
      </c>
      <c r="B16" s="89" t="s">
        <v>62</v>
      </c>
      <c r="C16" s="90">
        <v>91.2</v>
      </c>
      <c r="D16" s="90">
        <v>91.2</v>
      </c>
      <c r="E16" s="90">
        <v>91.2</v>
      </c>
      <c r="F16" s="90">
        <v>0</v>
      </c>
      <c r="G16" s="90">
        <v>0</v>
      </c>
      <c r="H16" s="90">
        <v>0</v>
      </c>
      <c r="I16" s="90">
        <v>0</v>
      </c>
    </row>
    <row r="17" spans="1:9" s="80" customFormat="1" ht="24.75" customHeight="1">
      <c r="A17" s="89">
        <v>2210201</v>
      </c>
      <c r="B17" s="89" t="s">
        <v>63</v>
      </c>
      <c r="C17" s="90">
        <v>24.33</v>
      </c>
      <c r="D17" s="90">
        <v>24.33</v>
      </c>
      <c r="E17" s="90">
        <v>24.33</v>
      </c>
      <c r="F17" s="90">
        <v>0</v>
      </c>
      <c r="G17" s="90">
        <v>0</v>
      </c>
      <c r="H17" s="90">
        <v>0</v>
      </c>
      <c r="I17" s="90">
        <v>0</v>
      </c>
    </row>
    <row r="18" spans="1:9" s="80" customFormat="1" ht="24.75" customHeight="1">
      <c r="A18" s="89">
        <v>2210203</v>
      </c>
      <c r="B18" s="89" t="s">
        <v>64</v>
      </c>
      <c r="C18" s="90">
        <v>26.52</v>
      </c>
      <c r="D18" s="90">
        <v>26.52</v>
      </c>
      <c r="E18" s="90">
        <v>26.52</v>
      </c>
      <c r="F18" s="90">
        <v>0</v>
      </c>
      <c r="G18" s="90">
        <v>0</v>
      </c>
      <c r="H18" s="90">
        <v>0</v>
      </c>
      <c r="I18" s="90">
        <v>0</v>
      </c>
    </row>
  </sheetData>
  <sheetProtection/>
  <mergeCells count="5">
    <mergeCell ref="A2:I2"/>
    <mergeCell ref="A4:B4"/>
    <mergeCell ref="D4:H4"/>
    <mergeCell ref="C4:C5"/>
    <mergeCell ref="I4:I5"/>
  </mergeCells>
  <printOptions/>
  <pageMargins left="0.75" right="0.75" top="0.74" bottom="0.64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D12" sqref="D12"/>
    </sheetView>
  </sheetViews>
  <sheetFormatPr defaultColWidth="9.00390625" defaultRowHeight="14.25"/>
  <cols>
    <col min="1" max="1" width="10.50390625" style="0" customWidth="1"/>
    <col min="2" max="2" width="35.25390625" style="0" customWidth="1"/>
    <col min="3" max="3" width="15.125" style="41" customWidth="1"/>
    <col min="4" max="4" width="9.625" style="41" customWidth="1"/>
    <col min="5" max="5" width="9.125" style="41" customWidth="1"/>
    <col min="6" max="6" width="9.00390625" style="41" customWidth="1"/>
    <col min="7" max="7" width="11.625" style="41" customWidth="1"/>
    <col min="8" max="8" width="16.50390625" style="41" customWidth="1"/>
  </cols>
  <sheetData>
    <row r="1" ht="21.75" customHeight="1">
      <c r="A1" t="s">
        <v>65</v>
      </c>
    </row>
    <row r="2" spans="1:8" s="11" customFormat="1" ht="21" customHeight="1">
      <c r="A2" s="58" t="s">
        <v>66</v>
      </c>
      <c r="B2" s="58"/>
      <c r="C2" s="58"/>
      <c r="D2" s="58"/>
      <c r="E2" s="58"/>
      <c r="F2" s="58"/>
      <c r="G2" s="58"/>
      <c r="H2" s="58"/>
    </row>
    <row r="3" ht="18" customHeight="1">
      <c r="H3" s="41" t="s">
        <v>3</v>
      </c>
    </row>
    <row r="4" spans="1:8" s="2" customFormat="1" ht="30.75" customHeight="1">
      <c r="A4" s="61" t="s">
        <v>42</v>
      </c>
      <c r="B4" s="61"/>
      <c r="C4" s="62" t="s">
        <v>67</v>
      </c>
      <c r="D4" s="61" t="s">
        <v>68</v>
      </c>
      <c r="E4" s="61"/>
      <c r="F4" s="61"/>
      <c r="G4" s="61" t="s">
        <v>69</v>
      </c>
      <c r="H4" s="61"/>
    </row>
    <row r="5" spans="1:8" s="2" customFormat="1" ht="37.5" customHeight="1">
      <c r="A5" s="12" t="s">
        <v>46</v>
      </c>
      <c r="B5" s="12" t="s">
        <v>47</v>
      </c>
      <c r="C5" s="62"/>
      <c r="D5" s="44" t="s">
        <v>190</v>
      </c>
      <c r="E5" s="12" t="s">
        <v>71</v>
      </c>
      <c r="F5" s="12" t="s">
        <v>72</v>
      </c>
      <c r="G5" s="12" t="s">
        <v>73</v>
      </c>
      <c r="H5" s="12" t="s">
        <v>74</v>
      </c>
    </row>
    <row r="6" spans="1:8" s="80" customFormat="1" ht="24.75" customHeight="1">
      <c r="A6" s="89">
        <v>2011301</v>
      </c>
      <c r="B6" s="89" t="s">
        <v>52</v>
      </c>
      <c r="C6" s="90">
        <v>224.3</v>
      </c>
      <c r="D6" s="90">
        <v>278.57</v>
      </c>
      <c r="E6" s="90">
        <v>278.57</v>
      </c>
      <c r="F6" s="90">
        <v>0</v>
      </c>
      <c r="G6" s="91">
        <f>D6-C6</f>
        <v>54.26999999999998</v>
      </c>
      <c r="H6" s="90">
        <f>G6/C6*100</f>
        <v>24.195274186357548</v>
      </c>
    </row>
    <row r="7" spans="1:8" s="80" customFormat="1" ht="24.75" customHeight="1">
      <c r="A7" s="89">
        <v>2011302</v>
      </c>
      <c r="B7" s="89" t="s">
        <v>53</v>
      </c>
      <c r="C7" s="90">
        <v>7</v>
      </c>
      <c r="D7" s="90">
        <v>26</v>
      </c>
      <c r="E7" s="90">
        <v>0</v>
      </c>
      <c r="F7" s="90">
        <v>26</v>
      </c>
      <c r="G7" s="91">
        <f aca="true" t="shared" si="0" ref="G7:G18">D7-C7</f>
        <v>19</v>
      </c>
      <c r="H7" s="90">
        <f aca="true" t="shared" si="1" ref="H7:H18">G7/C7*100</f>
        <v>271.42857142857144</v>
      </c>
    </row>
    <row r="8" spans="1:8" s="80" customFormat="1" ht="24.75" customHeight="1">
      <c r="A8" s="89">
        <v>2011308</v>
      </c>
      <c r="B8" s="89" t="s">
        <v>54</v>
      </c>
      <c r="C8" s="90">
        <v>71</v>
      </c>
      <c r="D8" s="90">
        <v>29</v>
      </c>
      <c r="E8" s="90">
        <v>0</v>
      </c>
      <c r="F8" s="90">
        <v>29</v>
      </c>
      <c r="G8" s="91">
        <f t="shared" si="0"/>
        <v>-42</v>
      </c>
      <c r="H8" s="90">
        <f t="shared" si="1"/>
        <v>-59.154929577464785</v>
      </c>
    </row>
    <row r="9" spans="1:8" s="80" customFormat="1" ht="24.75" customHeight="1">
      <c r="A9" s="89">
        <v>2011399</v>
      </c>
      <c r="B9" s="89" t="s">
        <v>55</v>
      </c>
      <c r="C9" s="90">
        <v>116.17</v>
      </c>
      <c r="D9" s="90">
        <v>50</v>
      </c>
      <c r="E9" s="90">
        <v>0</v>
      </c>
      <c r="F9" s="90">
        <v>50</v>
      </c>
      <c r="G9" s="91">
        <f t="shared" si="0"/>
        <v>-66.17</v>
      </c>
      <c r="H9" s="90">
        <f t="shared" si="1"/>
        <v>-56.95962813118706</v>
      </c>
    </row>
    <row r="10" spans="1:8" s="80" customFormat="1" ht="24.75" customHeight="1">
      <c r="A10" s="89">
        <v>2080505</v>
      </c>
      <c r="B10" s="89" t="s">
        <v>56</v>
      </c>
      <c r="C10" s="90">
        <v>41.14</v>
      </c>
      <c r="D10" s="90">
        <v>34.79</v>
      </c>
      <c r="E10" s="90">
        <v>34.79</v>
      </c>
      <c r="F10" s="90">
        <v>0</v>
      </c>
      <c r="G10" s="91">
        <f t="shared" si="0"/>
        <v>-6.350000000000001</v>
      </c>
      <c r="H10" s="90">
        <f t="shared" si="1"/>
        <v>-15.435099659698592</v>
      </c>
    </row>
    <row r="11" spans="1:8" s="80" customFormat="1" ht="24.75" customHeight="1">
      <c r="A11" s="89">
        <v>2080506</v>
      </c>
      <c r="B11" s="89" t="s">
        <v>57</v>
      </c>
      <c r="C11" s="90">
        <v>0</v>
      </c>
      <c r="D11" s="90">
        <v>13.92</v>
      </c>
      <c r="E11" s="90">
        <v>13.92</v>
      </c>
      <c r="F11" s="90">
        <v>0</v>
      </c>
      <c r="G11" s="91">
        <f t="shared" si="0"/>
        <v>13.92</v>
      </c>
      <c r="H11" s="90"/>
    </row>
    <row r="12" spans="1:8" s="80" customFormat="1" ht="24.75" customHeight="1">
      <c r="A12" s="89">
        <v>2080599</v>
      </c>
      <c r="B12" s="89" t="s">
        <v>58</v>
      </c>
      <c r="C12" s="90">
        <v>75.74</v>
      </c>
      <c r="D12" s="90">
        <v>35.22</v>
      </c>
      <c r="E12" s="90">
        <v>35.22</v>
      </c>
      <c r="F12" s="90">
        <v>0</v>
      </c>
      <c r="G12" s="91">
        <f t="shared" si="0"/>
        <v>-40.519999999999996</v>
      </c>
      <c r="H12" s="90">
        <f t="shared" si="1"/>
        <v>-53.49881172432004</v>
      </c>
    </row>
    <row r="13" spans="1:8" s="80" customFormat="1" ht="24.75" customHeight="1">
      <c r="A13" s="89">
        <v>2101101</v>
      </c>
      <c r="B13" s="89" t="s">
        <v>59</v>
      </c>
      <c r="C13" s="90">
        <v>17.46</v>
      </c>
      <c r="D13" s="90">
        <v>13.91</v>
      </c>
      <c r="E13" s="90">
        <v>13.91</v>
      </c>
      <c r="F13" s="90">
        <v>0</v>
      </c>
      <c r="G13" s="91">
        <f t="shared" si="0"/>
        <v>-3.5500000000000007</v>
      </c>
      <c r="H13" s="90">
        <f t="shared" si="1"/>
        <v>-20.332187857961056</v>
      </c>
    </row>
    <row r="14" spans="1:8" s="80" customFormat="1" ht="24.75" customHeight="1">
      <c r="A14" s="89">
        <v>2101103</v>
      </c>
      <c r="B14" s="89" t="s">
        <v>60</v>
      </c>
      <c r="C14" s="90">
        <v>20.73</v>
      </c>
      <c r="D14" s="90">
        <v>19.48</v>
      </c>
      <c r="E14" s="90">
        <v>19.48</v>
      </c>
      <c r="F14" s="90">
        <v>0</v>
      </c>
      <c r="G14" s="91">
        <f t="shared" si="0"/>
        <v>-1.25</v>
      </c>
      <c r="H14" s="90">
        <f t="shared" si="1"/>
        <v>-6.02990834539315</v>
      </c>
    </row>
    <row r="15" spans="1:8" s="80" customFormat="1" ht="24.75" customHeight="1">
      <c r="A15" s="89">
        <v>2150599</v>
      </c>
      <c r="B15" s="89" t="s">
        <v>61</v>
      </c>
      <c r="C15" s="90">
        <v>19.26</v>
      </c>
      <c r="D15" s="90">
        <v>23.4</v>
      </c>
      <c r="E15" s="90">
        <v>0</v>
      </c>
      <c r="F15" s="90">
        <v>23.4</v>
      </c>
      <c r="G15" s="91">
        <f t="shared" si="0"/>
        <v>4.139999999999997</v>
      </c>
      <c r="H15" s="90">
        <f t="shared" si="1"/>
        <v>21.49532710280372</v>
      </c>
    </row>
    <row r="16" spans="1:8" s="80" customFormat="1" ht="24.75" customHeight="1">
      <c r="A16" s="89">
        <v>2160299</v>
      </c>
      <c r="B16" s="89" t="s">
        <v>62</v>
      </c>
      <c r="C16" s="90">
        <v>34.4</v>
      </c>
      <c r="D16" s="90">
        <v>91.2</v>
      </c>
      <c r="E16" s="90">
        <v>0</v>
      </c>
      <c r="F16" s="90">
        <v>91.2</v>
      </c>
      <c r="G16" s="91">
        <f t="shared" si="0"/>
        <v>56.800000000000004</v>
      </c>
      <c r="H16" s="90">
        <f t="shared" si="1"/>
        <v>165.11627906976747</v>
      </c>
    </row>
    <row r="17" spans="1:8" s="80" customFormat="1" ht="24.75" customHeight="1">
      <c r="A17" s="89">
        <v>2210201</v>
      </c>
      <c r="B17" s="89" t="s">
        <v>63</v>
      </c>
      <c r="C17" s="90">
        <v>32.06</v>
      </c>
      <c r="D17" s="90">
        <v>24.33</v>
      </c>
      <c r="E17" s="90">
        <v>24.33</v>
      </c>
      <c r="F17" s="90">
        <v>0</v>
      </c>
      <c r="G17" s="91">
        <f t="shared" si="0"/>
        <v>-7.730000000000004</v>
      </c>
      <c r="H17" s="90">
        <f t="shared" si="1"/>
        <v>-24.111041796631326</v>
      </c>
    </row>
    <row r="18" spans="1:8" s="80" customFormat="1" ht="24.75" customHeight="1">
      <c r="A18" s="89">
        <v>2210203</v>
      </c>
      <c r="B18" s="89" t="s">
        <v>64</v>
      </c>
      <c r="C18" s="90">
        <v>28.53</v>
      </c>
      <c r="D18" s="90">
        <v>26.52</v>
      </c>
      <c r="E18" s="90">
        <v>26.52</v>
      </c>
      <c r="F18" s="90">
        <v>0</v>
      </c>
      <c r="G18" s="91">
        <f t="shared" si="0"/>
        <v>-2.0100000000000016</v>
      </c>
      <c r="H18" s="90">
        <f t="shared" si="1"/>
        <v>-7.045215562565725</v>
      </c>
    </row>
  </sheetData>
  <sheetProtection/>
  <mergeCells count="5">
    <mergeCell ref="A2:H2"/>
    <mergeCell ref="A4:B4"/>
    <mergeCell ref="D4:F4"/>
    <mergeCell ref="G4:H4"/>
    <mergeCell ref="C4:C5"/>
  </mergeCells>
  <printOptions/>
  <pageMargins left="0.75" right="0.75" top="0.98" bottom="0.98" header="0.51" footer="0.51"/>
  <pageSetup horizontalDpi="200" verticalDpi="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A6" sqref="A6:IV62"/>
    </sheetView>
  </sheetViews>
  <sheetFormatPr defaultColWidth="9.00390625" defaultRowHeight="14.25"/>
  <cols>
    <col min="1" max="1" width="11.50390625" style="0" customWidth="1"/>
    <col min="2" max="2" width="31.875" style="0" customWidth="1"/>
    <col min="3" max="3" width="17.00390625" style="0" customWidth="1"/>
    <col min="4" max="5" width="22.75390625" style="0" customWidth="1"/>
  </cols>
  <sheetData>
    <row r="1" ht="14.25">
      <c r="A1" t="s">
        <v>75</v>
      </c>
    </row>
    <row r="2" spans="1:5" s="11" customFormat="1" ht="34.5" customHeight="1">
      <c r="A2" s="58" t="s">
        <v>76</v>
      </c>
      <c r="B2" s="58"/>
      <c r="C2" s="58"/>
      <c r="D2" s="58"/>
      <c r="E2" s="58"/>
    </row>
    <row r="3" ht="19.5" customHeight="1">
      <c r="E3" t="s">
        <v>3</v>
      </c>
    </row>
    <row r="4" spans="1:5" s="2" customFormat="1" ht="24.75" customHeight="1">
      <c r="A4" s="63" t="s">
        <v>77</v>
      </c>
      <c r="B4" s="63"/>
      <c r="C4" s="63" t="s">
        <v>78</v>
      </c>
      <c r="D4" s="63"/>
      <c r="E4" s="63"/>
    </row>
    <row r="5" spans="1:5" s="2" customFormat="1" ht="24.75" customHeight="1">
      <c r="A5" s="25" t="s">
        <v>46</v>
      </c>
      <c r="B5" s="26" t="s">
        <v>47</v>
      </c>
      <c r="C5" s="25" t="s">
        <v>70</v>
      </c>
      <c r="D5" s="25" t="s">
        <v>79</v>
      </c>
      <c r="E5" s="25" t="s">
        <v>80</v>
      </c>
    </row>
    <row r="6" spans="1:5" s="2" customFormat="1" ht="24.75" customHeight="1">
      <c r="A6" s="63" t="s">
        <v>81</v>
      </c>
      <c r="B6" s="63"/>
      <c r="C6" s="45">
        <f>C7+C13+C41+C58</f>
        <v>446.74</v>
      </c>
      <c r="D6" s="45">
        <f>D7+D13+D41+D58</f>
        <v>429.83</v>
      </c>
      <c r="E6" s="45">
        <f>E7+E13+E41+E58</f>
        <v>16.91</v>
      </c>
    </row>
    <row r="7" spans="1:5" s="2" customFormat="1" ht="24.75" customHeight="1">
      <c r="A7" s="25">
        <v>301</v>
      </c>
      <c r="B7" s="28" t="s">
        <v>82</v>
      </c>
      <c r="C7" s="45">
        <f>SUM(C8:C12)</f>
        <v>348.24</v>
      </c>
      <c r="D7" s="45">
        <f>SUM(D8:D12)</f>
        <v>348.24</v>
      </c>
      <c r="E7" s="45">
        <f>SUM(E8:E12)</f>
        <v>0</v>
      </c>
    </row>
    <row r="8" spans="1:5" s="2" customFormat="1" ht="24.75" customHeight="1">
      <c r="A8" s="21">
        <v>30101</v>
      </c>
      <c r="B8" s="29" t="s">
        <v>83</v>
      </c>
      <c r="C8" s="27">
        <f aca="true" t="shared" si="0" ref="C8:C62">D8+E8</f>
        <v>94.24</v>
      </c>
      <c r="D8" s="27">
        <v>94.24</v>
      </c>
      <c r="E8" s="27">
        <v>0</v>
      </c>
    </row>
    <row r="9" spans="1:5" s="2" customFormat="1" ht="24.75" customHeight="1">
      <c r="A9" s="21">
        <v>30102</v>
      </c>
      <c r="B9" s="29" t="s">
        <v>84</v>
      </c>
      <c r="C9" s="27">
        <f t="shared" si="0"/>
        <v>130.12</v>
      </c>
      <c r="D9" s="27">
        <v>130.12</v>
      </c>
      <c r="E9" s="27">
        <v>0</v>
      </c>
    </row>
    <row r="10" spans="1:5" s="2" customFormat="1" ht="24.75" customHeight="1">
      <c r="A10" s="21">
        <v>30103</v>
      </c>
      <c r="B10" s="29" t="s">
        <v>85</v>
      </c>
      <c r="C10" s="27">
        <f t="shared" si="0"/>
        <v>7.85</v>
      </c>
      <c r="D10" s="27">
        <v>7.85</v>
      </c>
      <c r="E10" s="27">
        <v>0</v>
      </c>
    </row>
    <row r="11" spans="1:5" s="2" customFormat="1" ht="24.75" customHeight="1">
      <c r="A11" s="21">
        <v>30104</v>
      </c>
      <c r="B11" s="29" t="s">
        <v>86</v>
      </c>
      <c r="C11" s="27">
        <f t="shared" si="0"/>
        <v>82.98</v>
      </c>
      <c r="D11" s="27">
        <v>82.98</v>
      </c>
      <c r="E11" s="27">
        <v>0</v>
      </c>
    </row>
    <row r="12" spans="1:5" s="2" customFormat="1" ht="24.75" customHeight="1">
      <c r="A12" s="21">
        <v>30199</v>
      </c>
      <c r="B12" s="29" t="s">
        <v>87</v>
      </c>
      <c r="C12" s="27">
        <f t="shared" si="0"/>
        <v>33.05</v>
      </c>
      <c r="D12" s="27">
        <v>33.05</v>
      </c>
      <c r="E12" s="27">
        <v>0</v>
      </c>
    </row>
    <row r="13" spans="1:5" s="2" customFormat="1" ht="24.75" customHeight="1">
      <c r="A13" s="25">
        <v>302</v>
      </c>
      <c r="B13" s="28" t="s">
        <v>88</v>
      </c>
      <c r="C13" s="45">
        <f>SUM(C14:C40)</f>
        <v>16.86</v>
      </c>
      <c r="D13" s="45">
        <f>SUM(D14:D40)</f>
        <v>0</v>
      </c>
      <c r="E13" s="45">
        <f>SUM(E14:E40)</f>
        <v>16.86</v>
      </c>
    </row>
    <row r="14" spans="1:5" s="2" customFormat="1" ht="24.75" customHeight="1">
      <c r="A14" s="21">
        <v>30201</v>
      </c>
      <c r="B14" s="29" t="s">
        <v>89</v>
      </c>
      <c r="C14" s="27">
        <f t="shared" si="0"/>
        <v>3</v>
      </c>
      <c r="D14" s="27">
        <v>0</v>
      </c>
      <c r="E14" s="27">
        <v>3</v>
      </c>
    </row>
    <row r="15" spans="1:5" s="2" customFormat="1" ht="24.75" customHeight="1">
      <c r="A15" s="21">
        <v>30202</v>
      </c>
      <c r="B15" s="29" t="s">
        <v>90</v>
      </c>
      <c r="C15" s="27">
        <f t="shared" si="0"/>
        <v>1</v>
      </c>
      <c r="D15" s="27">
        <v>0</v>
      </c>
      <c r="E15" s="27">
        <v>1</v>
      </c>
    </row>
    <row r="16" spans="1:5" s="2" customFormat="1" ht="24.75" customHeight="1">
      <c r="A16" s="21">
        <v>30203</v>
      </c>
      <c r="B16" s="29" t="s">
        <v>91</v>
      </c>
      <c r="C16" s="27">
        <f t="shared" si="0"/>
        <v>0</v>
      </c>
      <c r="D16" s="27">
        <v>0</v>
      </c>
      <c r="E16" s="27">
        <v>0</v>
      </c>
    </row>
    <row r="17" spans="1:5" s="2" customFormat="1" ht="24.75" customHeight="1">
      <c r="A17" s="21">
        <v>30204</v>
      </c>
      <c r="B17" s="29" t="s">
        <v>92</v>
      </c>
      <c r="C17" s="27">
        <f t="shared" si="0"/>
        <v>0</v>
      </c>
      <c r="D17" s="27">
        <v>0</v>
      </c>
      <c r="E17" s="27">
        <v>0</v>
      </c>
    </row>
    <row r="18" spans="1:5" s="2" customFormat="1" ht="24.75" customHeight="1">
      <c r="A18" s="21">
        <v>30205</v>
      </c>
      <c r="B18" s="29" t="s">
        <v>93</v>
      </c>
      <c r="C18" s="27">
        <f t="shared" si="0"/>
        <v>0</v>
      </c>
      <c r="D18" s="27">
        <v>0</v>
      </c>
      <c r="E18" s="27">
        <v>0</v>
      </c>
    </row>
    <row r="19" spans="1:5" s="2" customFormat="1" ht="24.75" customHeight="1">
      <c r="A19" s="21">
        <v>30206</v>
      </c>
      <c r="B19" s="29" t="s">
        <v>94</v>
      </c>
      <c r="C19" s="27">
        <f t="shared" si="0"/>
        <v>0</v>
      </c>
      <c r="D19" s="27">
        <v>0</v>
      </c>
      <c r="E19" s="27">
        <v>0</v>
      </c>
    </row>
    <row r="20" spans="1:5" s="2" customFormat="1" ht="24.75" customHeight="1">
      <c r="A20" s="21">
        <v>30207</v>
      </c>
      <c r="B20" s="29" t="s">
        <v>95</v>
      </c>
      <c r="C20" s="27">
        <f t="shared" si="0"/>
        <v>0.65</v>
      </c>
      <c r="D20" s="27">
        <v>0</v>
      </c>
      <c r="E20" s="27">
        <v>0.65</v>
      </c>
    </row>
    <row r="21" spans="1:5" s="2" customFormat="1" ht="24.75" customHeight="1">
      <c r="A21" s="21">
        <v>30208</v>
      </c>
      <c r="B21" s="29" t="s">
        <v>96</v>
      </c>
      <c r="C21" s="27">
        <f t="shared" si="0"/>
        <v>1.46</v>
      </c>
      <c r="D21" s="27">
        <v>0</v>
      </c>
      <c r="E21" s="27">
        <v>1.46</v>
      </c>
    </row>
    <row r="22" spans="1:5" s="2" customFormat="1" ht="24.75" customHeight="1">
      <c r="A22" s="21">
        <v>30209</v>
      </c>
      <c r="B22" s="29" t="s">
        <v>97</v>
      </c>
      <c r="C22" s="27">
        <f t="shared" si="0"/>
        <v>0</v>
      </c>
      <c r="D22" s="27">
        <v>0</v>
      </c>
      <c r="E22" s="27">
        <v>0</v>
      </c>
    </row>
    <row r="23" spans="1:5" s="2" customFormat="1" ht="24.75" customHeight="1">
      <c r="A23" s="21">
        <v>30211</v>
      </c>
      <c r="B23" s="29" t="s">
        <v>98</v>
      </c>
      <c r="C23" s="27">
        <f t="shared" si="0"/>
        <v>2.5</v>
      </c>
      <c r="D23" s="27">
        <v>0</v>
      </c>
      <c r="E23" s="27">
        <v>2.5</v>
      </c>
    </row>
    <row r="24" spans="1:5" s="2" customFormat="1" ht="24.75" customHeight="1">
      <c r="A24" s="21">
        <v>30212</v>
      </c>
      <c r="B24" s="29" t="s">
        <v>99</v>
      </c>
      <c r="C24" s="27">
        <f t="shared" si="0"/>
        <v>0</v>
      </c>
      <c r="D24" s="27">
        <v>0</v>
      </c>
      <c r="E24" s="27">
        <v>0</v>
      </c>
    </row>
    <row r="25" spans="1:5" s="2" customFormat="1" ht="24.75" customHeight="1">
      <c r="A25" s="21">
        <v>30213</v>
      </c>
      <c r="B25" s="29" t="s">
        <v>100</v>
      </c>
      <c r="C25" s="27">
        <f t="shared" si="0"/>
        <v>0</v>
      </c>
      <c r="D25" s="27">
        <v>0</v>
      </c>
      <c r="E25" s="27">
        <v>0</v>
      </c>
    </row>
    <row r="26" spans="1:5" s="2" customFormat="1" ht="24.75" customHeight="1">
      <c r="A26" s="21">
        <v>30214</v>
      </c>
      <c r="B26" s="29" t="s">
        <v>101</v>
      </c>
      <c r="C26" s="27">
        <f t="shared" si="0"/>
        <v>0</v>
      </c>
      <c r="D26" s="27">
        <v>0</v>
      </c>
      <c r="E26" s="27">
        <v>0</v>
      </c>
    </row>
    <row r="27" spans="1:5" s="2" customFormat="1" ht="24.75" customHeight="1">
      <c r="A27" s="21">
        <v>30215</v>
      </c>
      <c r="B27" s="29" t="s">
        <v>102</v>
      </c>
      <c r="C27" s="27">
        <f t="shared" si="0"/>
        <v>1.5</v>
      </c>
      <c r="D27" s="27">
        <v>0</v>
      </c>
      <c r="E27" s="27">
        <v>1.5</v>
      </c>
    </row>
    <row r="28" spans="1:5" s="2" customFormat="1" ht="24.75" customHeight="1">
      <c r="A28" s="21">
        <v>30216</v>
      </c>
      <c r="B28" s="29" t="s">
        <v>103</v>
      </c>
      <c r="C28" s="27">
        <f t="shared" si="0"/>
        <v>0</v>
      </c>
      <c r="D28" s="27">
        <v>0</v>
      </c>
      <c r="E28" s="27">
        <v>0</v>
      </c>
    </row>
    <row r="29" spans="1:5" s="2" customFormat="1" ht="24.75" customHeight="1">
      <c r="A29" s="21">
        <v>30217</v>
      </c>
      <c r="B29" s="29" t="s">
        <v>104</v>
      </c>
      <c r="C29" s="27">
        <f t="shared" si="0"/>
        <v>6</v>
      </c>
      <c r="D29" s="27">
        <v>0</v>
      </c>
      <c r="E29" s="27">
        <v>6</v>
      </c>
    </row>
    <row r="30" spans="1:5" s="2" customFormat="1" ht="24.75" customHeight="1">
      <c r="A30" s="21">
        <v>30218</v>
      </c>
      <c r="B30" s="29" t="s">
        <v>105</v>
      </c>
      <c r="C30" s="27">
        <f t="shared" si="0"/>
        <v>0</v>
      </c>
      <c r="D30" s="27">
        <v>0</v>
      </c>
      <c r="E30" s="27">
        <v>0</v>
      </c>
    </row>
    <row r="31" spans="1:5" s="2" customFormat="1" ht="24.75" customHeight="1">
      <c r="A31" s="21">
        <v>30224</v>
      </c>
      <c r="B31" s="29" t="s">
        <v>106</v>
      </c>
      <c r="C31" s="27">
        <f t="shared" si="0"/>
        <v>0</v>
      </c>
      <c r="D31" s="27">
        <v>0</v>
      </c>
      <c r="E31" s="27">
        <v>0</v>
      </c>
    </row>
    <row r="32" spans="1:5" s="2" customFormat="1" ht="24.75" customHeight="1">
      <c r="A32" s="21">
        <v>30225</v>
      </c>
      <c r="B32" s="29" t="s">
        <v>107</v>
      </c>
      <c r="C32" s="27">
        <f t="shared" si="0"/>
        <v>0</v>
      </c>
      <c r="D32" s="27">
        <v>0</v>
      </c>
      <c r="E32" s="27">
        <v>0</v>
      </c>
    </row>
    <row r="33" spans="1:5" s="2" customFormat="1" ht="24.75" customHeight="1">
      <c r="A33" s="21">
        <v>30226</v>
      </c>
      <c r="B33" s="29" t="s">
        <v>108</v>
      </c>
      <c r="C33" s="27">
        <f t="shared" si="0"/>
        <v>0</v>
      </c>
      <c r="D33" s="27">
        <v>0</v>
      </c>
      <c r="E33" s="27">
        <v>0</v>
      </c>
    </row>
    <row r="34" spans="1:5" s="2" customFormat="1" ht="24.75" customHeight="1">
      <c r="A34" s="21">
        <v>30227</v>
      </c>
      <c r="B34" s="29" t="s">
        <v>109</v>
      </c>
      <c r="C34" s="27">
        <f t="shared" si="0"/>
        <v>0</v>
      </c>
      <c r="D34" s="27">
        <v>0</v>
      </c>
      <c r="E34" s="27">
        <v>0</v>
      </c>
    </row>
    <row r="35" spans="1:5" s="2" customFormat="1" ht="24.75" customHeight="1">
      <c r="A35" s="21">
        <v>30228</v>
      </c>
      <c r="B35" s="29" t="s">
        <v>110</v>
      </c>
      <c r="C35" s="27">
        <f t="shared" si="0"/>
        <v>0</v>
      </c>
      <c r="D35" s="27">
        <v>0</v>
      </c>
      <c r="E35" s="27">
        <v>0</v>
      </c>
    </row>
    <row r="36" spans="1:5" s="2" customFormat="1" ht="24.75" customHeight="1">
      <c r="A36" s="21">
        <v>30229</v>
      </c>
      <c r="B36" s="29" t="s">
        <v>111</v>
      </c>
      <c r="C36" s="27">
        <f t="shared" si="0"/>
        <v>0</v>
      </c>
      <c r="D36" s="27">
        <v>0</v>
      </c>
      <c r="E36" s="27">
        <v>0</v>
      </c>
    </row>
    <row r="37" spans="1:5" s="2" customFormat="1" ht="24.75" customHeight="1">
      <c r="A37" s="21">
        <v>30231</v>
      </c>
      <c r="B37" s="29" t="s">
        <v>112</v>
      </c>
      <c r="C37" s="27">
        <f t="shared" si="0"/>
        <v>0</v>
      </c>
      <c r="D37" s="27">
        <v>0</v>
      </c>
      <c r="E37" s="27">
        <v>0</v>
      </c>
    </row>
    <row r="38" spans="1:5" s="2" customFormat="1" ht="24.75" customHeight="1">
      <c r="A38" s="21">
        <v>30239</v>
      </c>
      <c r="B38" s="29" t="s">
        <v>113</v>
      </c>
      <c r="C38" s="27">
        <f t="shared" si="0"/>
        <v>0</v>
      </c>
      <c r="D38" s="27">
        <v>0</v>
      </c>
      <c r="E38" s="27">
        <v>0</v>
      </c>
    </row>
    <row r="39" spans="1:5" s="2" customFormat="1" ht="24.75" customHeight="1">
      <c r="A39" s="21">
        <v>30240</v>
      </c>
      <c r="B39" s="29" t="s">
        <v>114</v>
      </c>
      <c r="C39" s="27">
        <f t="shared" si="0"/>
        <v>0</v>
      </c>
      <c r="D39" s="27">
        <v>0</v>
      </c>
      <c r="E39" s="27">
        <v>0</v>
      </c>
    </row>
    <row r="40" spans="1:5" s="2" customFormat="1" ht="24.75" customHeight="1">
      <c r="A40" s="21">
        <v>30299</v>
      </c>
      <c r="B40" s="29" t="s">
        <v>115</v>
      </c>
      <c r="C40" s="27">
        <f t="shared" si="0"/>
        <v>0.75</v>
      </c>
      <c r="D40" s="27">
        <v>0</v>
      </c>
      <c r="E40" s="27">
        <v>0.75</v>
      </c>
    </row>
    <row r="41" spans="1:5" s="2" customFormat="1" ht="24.75" customHeight="1">
      <c r="A41" s="25">
        <v>303</v>
      </c>
      <c r="B41" s="28" t="s">
        <v>116</v>
      </c>
      <c r="C41" s="45">
        <f>SUM(C42:C57)</f>
        <v>81.64</v>
      </c>
      <c r="D41" s="45">
        <f>SUM(D42:D57)</f>
        <v>81.58999999999999</v>
      </c>
      <c r="E41" s="45">
        <f>SUM(E42:E57)</f>
        <v>0.05</v>
      </c>
    </row>
    <row r="42" spans="1:5" s="2" customFormat="1" ht="24.75" customHeight="1">
      <c r="A42" s="21">
        <v>30301</v>
      </c>
      <c r="B42" s="29" t="s">
        <v>117</v>
      </c>
      <c r="C42" s="27">
        <f t="shared" si="0"/>
        <v>9.21</v>
      </c>
      <c r="D42" s="27">
        <v>9.16</v>
      </c>
      <c r="E42" s="27">
        <v>0.05</v>
      </c>
    </row>
    <row r="43" spans="1:5" s="2" customFormat="1" ht="24.75" customHeight="1">
      <c r="A43" s="21">
        <v>30302</v>
      </c>
      <c r="B43" s="29" t="s">
        <v>118</v>
      </c>
      <c r="C43" s="27">
        <f t="shared" si="0"/>
        <v>40.55</v>
      </c>
      <c r="D43" s="27">
        <v>40.55</v>
      </c>
      <c r="E43" s="27">
        <v>0</v>
      </c>
    </row>
    <row r="44" spans="1:5" s="2" customFormat="1" ht="24.75" customHeight="1">
      <c r="A44" s="21">
        <v>30303</v>
      </c>
      <c r="B44" s="29" t="s">
        <v>119</v>
      </c>
      <c r="C44" s="27">
        <f t="shared" si="0"/>
        <v>0</v>
      </c>
      <c r="D44" s="27">
        <v>0</v>
      </c>
      <c r="E44" s="27">
        <v>0</v>
      </c>
    </row>
    <row r="45" spans="1:5" s="2" customFormat="1" ht="24.75" customHeight="1">
      <c r="A45" s="21">
        <v>30304</v>
      </c>
      <c r="B45" s="29" t="s">
        <v>120</v>
      </c>
      <c r="C45" s="27">
        <f t="shared" si="0"/>
        <v>0</v>
      </c>
      <c r="D45" s="27">
        <v>0</v>
      </c>
      <c r="E45" s="27">
        <v>0</v>
      </c>
    </row>
    <row r="46" spans="1:5" s="2" customFormat="1" ht="24.75" customHeight="1">
      <c r="A46" s="21">
        <v>30305</v>
      </c>
      <c r="B46" s="29" t="s">
        <v>121</v>
      </c>
      <c r="C46" s="27">
        <f t="shared" si="0"/>
        <v>7.54</v>
      </c>
      <c r="D46" s="27">
        <v>7.54</v>
      </c>
      <c r="E46" s="27">
        <v>0</v>
      </c>
    </row>
    <row r="47" spans="1:5" s="2" customFormat="1" ht="24.75" customHeight="1">
      <c r="A47" s="21">
        <v>30306</v>
      </c>
      <c r="B47" s="29" t="s">
        <v>122</v>
      </c>
      <c r="C47" s="27">
        <f t="shared" si="0"/>
        <v>0</v>
      </c>
      <c r="D47" s="27">
        <v>0</v>
      </c>
      <c r="E47" s="27">
        <v>0</v>
      </c>
    </row>
    <row r="48" spans="1:5" s="2" customFormat="1" ht="24.75" customHeight="1">
      <c r="A48" s="21">
        <v>30307</v>
      </c>
      <c r="B48" s="29" t="s">
        <v>123</v>
      </c>
      <c r="C48" s="27">
        <f t="shared" si="0"/>
        <v>0</v>
      </c>
      <c r="D48" s="27">
        <v>0</v>
      </c>
      <c r="E48" s="27">
        <v>0</v>
      </c>
    </row>
    <row r="49" spans="1:5" s="2" customFormat="1" ht="24.75" customHeight="1">
      <c r="A49" s="21">
        <v>30308</v>
      </c>
      <c r="B49" s="29" t="s">
        <v>124</v>
      </c>
      <c r="C49" s="27">
        <f t="shared" si="0"/>
        <v>0</v>
      </c>
      <c r="D49" s="27">
        <v>0</v>
      </c>
      <c r="E49" s="27">
        <v>0</v>
      </c>
    </row>
    <row r="50" spans="1:5" s="2" customFormat="1" ht="24.75" customHeight="1">
      <c r="A50" s="21">
        <v>30309</v>
      </c>
      <c r="B50" s="29" t="s">
        <v>125</v>
      </c>
      <c r="C50" s="27">
        <f t="shared" si="0"/>
        <v>0</v>
      </c>
      <c r="D50" s="27">
        <v>0</v>
      </c>
      <c r="E50" s="27">
        <v>0</v>
      </c>
    </row>
    <row r="51" spans="1:5" s="2" customFormat="1" ht="24.75" customHeight="1">
      <c r="A51" s="21">
        <v>30310</v>
      </c>
      <c r="B51" s="29" t="s">
        <v>126</v>
      </c>
      <c r="C51" s="27">
        <f t="shared" si="0"/>
        <v>0</v>
      </c>
      <c r="D51" s="27">
        <v>0</v>
      </c>
      <c r="E51" s="27">
        <v>0</v>
      </c>
    </row>
    <row r="52" spans="1:5" s="2" customFormat="1" ht="24.75" customHeight="1">
      <c r="A52" s="21">
        <v>30311</v>
      </c>
      <c r="B52" s="29" t="s">
        <v>63</v>
      </c>
      <c r="C52" s="27">
        <f t="shared" si="0"/>
        <v>24.34</v>
      </c>
      <c r="D52" s="27">
        <v>24.34</v>
      </c>
      <c r="E52" s="27">
        <v>0</v>
      </c>
    </row>
    <row r="53" spans="1:5" s="2" customFormat="1" ht="24.75" customHeight="1">
      <c r="A53" s="21">
        <v>30312</v>
      </c>
      <c r="B53" s="29" t="s">
        <v>127</v>
      </c>
      <c r="C53" s="27">
        <f t="shared" si="0"/>
        <v>0</v>
      </c>
      <c r="D53" s="27">
        <v>0</v>
      </c>
      <c r="E53" s="27">
        <v>0</v>
      </c>
    </row>
    <row r="54" spans="1:5" s="2" customFormat="1" ht="24.75" customHeight="1">
      <c r="A54" s="21">
        <v>30313</v>
      </c>
      <c r="B54" s="29" t="s">
        <v>64</v>
      </c>
      <c r="C54" s="27">
        <f t="shared" si="0"/>
        <v>0</v>
      </c>
      <c r="D54" s="27">
        <v>0</v>
      </c>
      <c r="E54" s="27">
        <v>0</v>
      </c>
    </row>
    <row r="55" spans="1:5" s="2" customFormat="1" ht="24.75" customHeight="1">
      <c r="A55" s="21">
        <v>30314</v>
      </c>
      <c r="B55" s="29" t="s">
        <v>128</v>
      </c>
      <c r="C55" s="27">
        <f t="shared" si="0"/>
        <v>0</v>
      </c>
      <c r="D55" s="27">
        <v>0</v>
      </c>
      <c r="E55" s="27">
        <v>0</v>
      </c>
    </row>
    <row r="56" spans="1:5" s="2" customFormat="1" ht="24.75" customHeight="1">
      <c r="A56" s="21">
        <v>30315</v>
      </c>
      <c r="B56" s="29" t="s">
        <v>129</v>
      </c>
      <c r="C56" s="27">
        <f t="shared" si="0"/>
        <v>0</v>
      </c>
      <c r="D56" s="27">
        <v>0</v>
      </c>
      <c r="E56" s="27">
        <v>0</v>
      </c>
    </row>
    <row r="57" spans="1:5" s="2" customFormat="1" ht="24.75" customHeight="1">
      <c r="A57" s="21">
        <v>30399</v>
      </c>
      <c r="B57" s="29" t="s">
        <v>130</v>
      </c>
      <c r="C57" s="27">
        <f t="shared" si="0"/>
        <v>0</v>
      </c>
      <c r="D57" s="27">
        <v>0</v>
      </c>
      <c r="E57" s="27">
        <v>0</v>
      </c>
    </row>
    <row r="58" spans="1:5" s="2" customFormat="1" ht="24.75" customHeight="1">
      <c r="A58" s="25">
        <v>310</v>
      </c>
      <c r="B58" s="28" t="s">
        <v>131</v>
      </c>
      <c r="C58" s="45">
        <f>SUM(C59:C62)</f>
        <v>0</v>
      </c>
      <c r="D58" s="45">
        <f>SUM(D59:D62)</f>
        <v>0</v>
      </c>
      <c r="E58" s="45">
        <f>SUM(E59:E62)</f>
        <v>0</v>
      </c>
    </row>
    <row r="59" spans="1:5" s="2" customFormat="1" ht="24.75" customHeight="1">
      <c r="A59" s="21">
        <v>30102</v>
      </c>
      <c r="B59" s="29" t="s">
        <v>132</v>
      </c>
      <c r="C59" s="27">
        <f t="shared" si="0"/>
        <v>0</v>
      </c>
      <c r="D59" s="27">
        <v>0</v>
      </c>
      <c r="E59" s="27">
        <v>0</v>
      </c>
    </row>
    <row r="60" spans="1:5" s="2" customFormat="1" ht="24.75" customHeight="1">
      <c r="A60" s="21">
        <v>30103</v>
      </c>
      <c r="B60" s="29" t="s">
        <v>133</v>
      </c>
      <c r="C60" s="27">
        <f t="shared" si="0"/>
        <v>0</v>
      </c>
      <c r="D60" s="27">
        <v>0</v>
      </c>
      <c r="E60" s="27">
        <v>0</v>
      </c>
    </row>
    <row r="61" spans="1:5" s="2" customFormat="1" ht="24.75" customHeight="1">
      <c r="A61" s="21">
        <v>30107</v>
      </c>
      <c r="B61" s="29" t="s">
        <v>134</v>
      </c>
      <c r="C61" s="27">
        <f t="shared" si="0"/>
        <v>0</v>
      </c>
      <c r="D61" s="27">
        <v>0</v>
      </c>
      <c r="E61" s="27">
        <v>0</v>
      </c>
    </row>
    <row r="62" spans="1:5" s="2" customFormat="1" ht="24.75" customHeight="1">
      <c r="A62" s="21">
        <v>30199</v>
      </c>
      <c r="B62" s="29" t="s">
        <v>135</v>
      </c>
      <c r="C62" s="27">
        <f t="shared" si="0"/>
        <v>0</v>
      </c>
      <c r="D62" s="27">
        <v>0</v>
      </c>
      <c r="E62" s="27">
        <v>0</v>
      </c>
    </row>
    <row r="63" ht="14.25">
      <c r="E63" s="30"/>
    </row>
    <row r="64" ht="14.25">
      <c r="E64" s="30"/>
    </row>
    <row r="65" ht="14.25">
      <c r="E65" s="30"/>
    </row>
    <row r="66" ht="14.25">
      <c r="E66" s="30"/>
    </row>
    <row r="67" ht="14.25">
      <c r="E67" s="30"/>
    </row>
    <row r="68" ht="14.25">
      <c r="E68" s="30"/>
    </row>
    <row r="69" ht="14.25">
      <c r="E69" s="30"/>
    </row>
    <row r="70" ht="14.25">
      <c r="E70" s="30"/>
    </row>
    <row r="71" ht="14.25">
      <c r="E71" s="30"/>
    </row>
    <row r="72" ht="14.25">
      <c r="E72" s="30"/>
    </row>
    <row r="73" ht="14.25">
      <c r="E73" s="30"/>
    </row>
    <row r="74" ht="14.25">
      <c r="E74" s="30"/>
    </row>
    <row r="75" ht="14.25">
      <c r="E75" s="30"/>
    </row>
    <row r="76" ht="14.25">
      <c r="E76" s="30"/>
    </row>
    <row r="77" ht="14.25">
      <c r="E77" s="30"/>
    </row>
    <row r="78" ht="14.25">
      <c r="E78" s="30"/>
    </row>
    <row r="79" ht="14.25">
      <c r="E79" s="30"/>
    </row>
    <row r="80" ht="14.25">
      <c r="E80" s="30"/>
    </row>
    <row r="81" ht="14.25">
      <c r="E81" s="30"/>
    </row>
    <row r="82" ht="14.25">
      <c r="E82" s="30"/>
    </row>
    <row r="83" ht="14.25">
      <c r="E83" s="30"/>
    </row>
    <row r="84" ht="14.25">
      <c r="E84" s="30"/>
    </row>
    <row r="85" ht="14.25">
      <c r="E85" s="30"/>
    </row>
    <row r="86" ht="14.25">
      <c r="E86" s="30"/>
    </row>
    <row r="87" ht="14.25">
      <c r="E87" s="30"/>
    </row>
    <row r="88" ht="14.25">
      <c r="E88" s="30"/>
    </row>
    <row r="89" ht="14.25">
      <c r="E89" s="30"/>
    </row>
    <row r="90" ht="14.25">
      <c r="E90" s="30"/>
    </row>
    <row r="91" ht="14.25">
      <c r="E91" s="30"/>
    </row>
  </sheetData>
  <sheetProtection/>
  <mergeCells count="4">
    <mergeCell ref="A2:E2"/>
    <mergeCell ref="A4:B4"/>
    <mergeCell ref="C4:E4"/>
    <mergeCell ref="A6:B6"/>
  </mergeCells>
  <printOptions/>
  <pageMargins left="0.75" right="0.75" top="0.98" bottom="0.98" header="0.51" footer="0.51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G1">
      <selection activeCell="U15" sqref="U15"/>
    </sheetView>
  </sheetViews>
  <sheetFormatPr defaultColWidth="9.00390625" defaultRowHeight="14.25"/>
  <cols>
    <col min="1" max="1" width="7.375" style="0" customWidth="1"/>
    <col min="2" max="2" width="9.625" style="0" customWidth="1"/>
    <col min="3" max="3" width="8.50390625" style="0" customWidth="1"/>
    <col min="4" max="4" width="9.125" style="0" customWidth="1"/>
    <col min="5" max="7" width="8.625" style="0" customWidth="1"/>
    <col min="8" max="10" width="7.125" style="0" customWidth="1"/>
    <col min="11" max="14" width="7.75390625" style="0" customWidth="1"/>
    <col min="15" max="15" width="8.25390625" style="0" customWidth="1"/>
    <col min="16" max="20" width="6.875" style="0" customWidth="1"/>
    <col min="21" max="21" width="8.50390625" style="0" customWidth="1"/>
    <col min="22" max="22" width="9.75390625" style="0" customWidth="1"/>
    <col min="23" max="23" width="6.625" style="0" customWidth="1"/>
    <col min="24" max="24" width="8.75390625" style="0" customWidth="1"/>
  </cols>
  <sheetData>
    <row r="1" ht="23.25" customHeight="1">
      <c r="A1" t="s">
        <v>136</v>
      </c>
    </row>
    <row r="2" spans="1:24" s="1" customFormat="1" ht="30.75" customHeight="1">
      <c r="A2" s="58" t="s">
        <v>137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20:24" ht="20.25" customHeight="1">
      <c r="T3" s="66" t="s">
        <v>3</v>
      </c>
      <c r="U3" s="66"/>
      <c r="V3" s="66"/>
      <c r="W3" s="66"/>
      <c r="X3" s="66"/>
    </row>
    <row r="4" spans="1:24" s="2" customFormat="1" ht="24.75" customHeight="1">
      <c r="A4" s="61" t="s">
        <v>138</v>
      </c>
      <c r="B4" s="61"/>
      <c r="C4" s="61"/>
      <c r="D4" s="61"/>
      <c r="E4" s="61"/>
      <c r="F4" s="61"/>
      <c r="G4" s="61"/>
      <c r="H4" s="61"/>
      <c r="I4" s="61" t="s">
        <v>67</v>
      </c>
      <c r="J4" s="61"/>
      <c r="K4" s="61"/>
      <c r="L4" s="61"/>
      <c r="M4" s="61"/>
      <c r="N4" s="61"/>
      <c r="O4" s="61"/>
      <c r="P4" s="61"/>
      <c r="Q4" s="61" t="s">
        <v>68</v>
      </c>
      <c r="R4" s="61"/>
      <c r="S4" s="61"/>
      <c r="T4" s="61"/>
      <c r="U4" s="61"/>
      <c r="V4" s="61"/>
      <c r="W4" s="61"/>
      <c r="X4" s="61"/>
    </row>
    <row r="5" spans="1:24" s="2" customFormat="1" ht="38.25" customHeight="1">
      <c r="A5" s="61" t="s">
        <v>70</v>
      </c>
      <c r="B5" s="61" t="s">
        <v>139</v>
      </c>
      <c r="C5" s="61" t="s">
        <v>140</v>
      </c>
      <c r="D5" s="61"/>
      <c r="E5" s="61"/>
      <c r="F5" s="64" t="s">
        <v>104</v>
      </c>
      <c r="G5" s="64" t="s">
        <v>102</v>
      </c>
      <c r="H5" s="61" t="s">
        <v>103</v>
      </c>
      <c r="I5" s="61" t="s">
        <v>70</v>
      </c>
      <c r="J5" s="61" t="s">
        <v>139</v>
      </c>
      <c r="K5" s="61" t="s">
        <v>140</v>
      </c>
      <c r="L5" s="61"/>
      <c r="M5" s="61"/>
      <c r="N5" s="64" t="s">
        <v>104</v>
      </c>
      <c r="O5" s="64" t="s">
        <v>102</v>
      </c>
      <c r="P5" s="61" t="s">
        <v>103</v>
      </c>
      <c r="Q5" s="61" t="s">
        <v>70</v>
      </c>
      <c r="R5" s="61" t="s">
        <v>139</v>
      </c>
      <c r="S5" s="61" t="s">
        <v>140</v>
      </c>
      <c r="T5" s="61"/>
      <c r="U5" s="61"/>
      <c r="V5" s="61" t="s">
        <v>104</v>
      </c>
      <c r="W5" s="64" t="s">
        <v>102</v>
      </c>
      <c r="X5" s="61" t="s">
        <v>103</v>
      </c>
    </row>
    <row r="6" spans="1:24" s="2" customFormat="1" ht="65.25" customHeight="1">
      <c r="A6" s="61"/>
      <c r="B6" s="61"/>
      <c r="C6" s="12" t="s">
        <v>9</v>
      </c>
      <c r="D6" s="12" t="s">
        <v>141</v>
      </c>
      <c r="E6" s="12" t="s">
        <v>142</v>
      </c>
      <c r="F6" s="65"/>
      <c r="G6" s="65"/>
      <c r="H6" s="61"/>
      <c r="I6" s="61"/>
      <c r="J6" s="61"/>
      <c r="K6" s="12" t="s">
        <v>9</v>
      </c>
      <c r="L6" s="12" t="s">
        <v>141</v>
      </c>
      <c r="M6" s="12" t="s">
        <v>142</v>
      </c>
      <c r="N6" s="65"/>
      <c r="O6" s="65"/>
      <c r="P6" s="61"/>
      <c r="Q6" s="61"/>
      <c r="R6" s="61"/>
      <c r="S6" s="12" t="s">
        <v>9</v>
      </c>
      <c r="T6" s="12" t="s">
        <v>141</v>
      </c>
      <c r="U6" s="12" t="s">
        <v>142</v>
      </c>
      <c r="V6" s="61"/>
      <c r="W6" s="65"/>
      <c r="X6" s="61"/>
    </row>
    <row r="7" spans="1:24" s="92" customFormat="1" ht="24.75" customHeight="1">
      <c r="A7" s="90">
        <v>73</v>
      </c>
      <c r="B7" s="90">
        <v>0</v>
      </c>
      <c r="C7" s="90">
        <v>24.5</v>
      </c>
      <c r="D7" s="90">
        <v>0</v>
      </c>
      <c r="E7" s="90">
        <v>24.5</v>
      </c>
      <c r="F7" s="90">
        <v>47</v>
      </c>
      <c r="G7" s="90">
        <v>1.5</v>
      </c>
      <c r="H7" s="90">
        <v>0</v>
      </c>
      <c r="I7" s="90">
        <v>25.94</v>
      </c>
      <c r="J7" s="90">
        <v>0</v>
      </c>
      <c r="K7" s="90">
        <v>1.16</v>
      </c>
      <c r="L7" s="90">
        <v>0</v>
      </c>
      <c r="M7" s="90">
        <v>1.16</v>
      </c>
      <c r="N7" s="90">
        <v>23.28</v>
      </c>
      <c r="O7" s="90">
        <v>1.5</v>
      </c>
      <c r="P7" s="90">
        <v>0</v>
      </c>
      <c r="Q7" s="90">
        <v>38.5</v>
      </c>
      <c r="R7" s="90">
        <v>0</v>
      </c>
      <c r="S7" s="90">
        <v>0</v>
      </c>
      <c r="T7" s="90">
        <v>0</v>
      </c>
      <c r="U7" s="90">
        <v>0</v>
      </c>
      <c r="V7" s="90">
        <v>37</v>
      </c>
      <c r="W7" s="90">
        <v>1.5</v>
      </c>
      <c r="X7" s="90">
        <v>0</v>
      </c>
    </row>
  </sheetData>
  <sheetProtection/>
  <mergeCells count="23">
    <mergeCell ref="A2:X2"/>
    <mergeCell ref="T3:X3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X5:X6"/>
    <mergeCell ref="O5:O6"/>
    <mergeCell ref="P5:P6"/>
    <mergeCell ref="Q5:Q6"/>
    <mergeCell ref="R5:R6"/>
    <mergeCell ref="V5:V6"/>
    <mergeCell ref="W5:W6"/>
  </mergeCells>
  <printOptions/>
  <pageMargins left="0.54" right="0.47" top="0.98" bottom="0.98" header="0.51" footer="0.51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2" sqref="A12:L12"/>
    </sheetView>
  </sheetViews>
  <sheetFormatPr defaultColWidth="9.00390625" defaultRowHeight="14.25"/>
  <cols>
    <col min="1" max="2" width="9.00390625" style="2" customWidth="1"/>
    <col min="3" max="3" width="10.00390625" style="2" customWidth="1"/>
    <col min="4" max="6" width="9.00390625" style="2" customWidth="1"/>
    <col min="7" max="7" width="10.50390625" style="2" customWidth="1"/>
    <col min="8" max="8" width="9.875" style="2" customWidth="1"/>
    <col min="9" max="9" width="12.625" style="2" customWidth="1"/>
    <col min="10" max="10" width="9.00390625" style="2" customWidth="1"/>
    <col min="11" max="11" width="11.00390625" style="2" customWidth="1"/>
    <col min="12" max="12" width="10.00390625" style="2" customWidth="1"/>
    <col min="13" max="16384" width="9.00390625" style="2" customWidth="1"/>
  </cols>
  <sheetData>
    <row r="1" ht="14.25">
      <c r="A1" s="2" t="s">
        <v>143</v>
      </c>
    </row>
    <row r="2" spans="1:12" s="11" customFormat="1" ht="38.25" customHeight="1">
      <c r="A2" s="58" t="s">
        <v>144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ht="14.25">
      <c r="K3" s="2" t="s">
        <v>3</v>
      </c>
    </row>
    <row r="4" spans="1:12" ht="24.75" customHeight="1">
      <c r="A4" s="61" t="s">
        <v>42</v>
      </c>
      <c r="B4" s="61"/>
      <c r="C4" s="61" t="s">
        <v>43</v>
      </c>
      <c r="D4" s="62" t="s">
        <v>71</v>
      </c>
      <c r="E4" s="62"/>
      <c r="F4" s="62"/>
      <c r="G4" s="62"/>
      <c r="H4" s="62"/>
      <c r="I4" s="62"/>
      <c r="J4" s="62"/>
      <c r="K4" s="62"/>
      <c r="L4" s="61" t="s">
        <v>72</v>
      </c>
    </row>
    <row r="5" spans="1:12" ht="39.75" customHeight="1">
      <c r="A5" s="12" t="s">
        <v>46</v>
      </c>
      <c r="B5" s="12" t="s">
        <v>47</v>
      </c>
      <c r="C5" s="61"/>
      <c r="D5" s="12" t="s">
        <v>9</v>
      </c>
      <c r="E5" s="12" t="s">
        <v>145</v>
      </c>
      <c r="F5" s="12" t="s">
        <v>146</v>
      </c>
      <c r="G5" s="12" t="s">
        <v>147</v>
      </c>
      <c r="H5" s="12" t="s">
        <v>148</v>
      </c>
      <c r="I5" s="12" t="s">
        <v>149</v>
      </c>
      <c r="J5" s="12" t="s">
        <v>135</v>
      </c>
      <c r="K5" s="12" t="s">
        <v>150</v>
      </c>
      <c r="L5" s="61"/>
    </row>
    <row r="6" spans="1:12" ht="24.75" customHeight="1">
      <c r="A6" s="22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4.75" customHeight="1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24.75" customHeigh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24.75" customHeight="1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24.75" customHeight="1">
      <c r="A10" s="2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24.75" customHeight="1">
      <c r="A11" s="22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21" customHeight="1">
      <c r="A12" s="67" t="s">
        <v>151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</sheetData>
  <sheetProtection/>
  <mergeCells count="6">
    <mergeCell ref="A2:L2"/>
    <mergeCell ref="A4:B4"/>
    <mergeCell ref="D4:K4"/>
    <mergeCell ref="A12:L12"/>
    <mergeCell ref="C4:C5"/>
    <mergeCell ref="L4:L5"/>
  </mergeCells>
  <printOptions/>
  <pageMargins left="0.75" right="0.75" top="0.98" bottom="0.98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7" sqref="A7:IV32"/>
    </sheetView>
  </sheetViews>
  <sheetFormatPr defaultColWidth="9.00390625" defaultRowHeight="14.25"/>
  <cols>
    <col min="1" max="1" width="32.875" style="0" customWidth="1"/>
    <col min="2" max="2" width="13.125" style="0" customWidth="1"/>
    <col min="3" max="3" width="33.875" style="0" customWidth="1"/>
    <col min="5" max="5" width="11.875" style="0" customWidth="1"/>
    <col min="6" max="6" width="17.75390625" style="0" customWidth="1"/>
  </cols>
  <sheetData>
    <row r="1" ht="30.75" customHeight="1">
      <c r="A1" t="s">
        <v>152</v>
      </c>
    </row>
    <row r="2" spans="1:6" ht="33.75" customHeight="1">
      <c r="A2" s="58" t="s">
        <v>153</v>
      </c>
      <c r="B2" s="58"/>
      <c r="C2" s="58"/>
      <c r="D2" s="58"/>
      <c r="E2" s="58"/>
      <c r="F2" s="58"/>
    </row>
    <row r="3" ht="20.25" customHeight="1">
      <c r="F3" t="s">
        <v>3</v>
      </c>
    </row>
    <row r="4" spans="1:6" s="2" customFormat="1" ht="24.75" customHeight="1">
      <c r="A4" s="68" t="s">
        <v>4</v>
      </c>
      <c r="B4" s="68"/>
      <c r="C4" s="68" t="s">
        <v>5</v>
      </c>
      <c r="D4" s="68"/>
      <c r="E4" s="68"/>
      <c r="F4" s="68"/>
    </row>
    <row r="5" spans="1:6" s="2" customFormat="1" ht="24.75" customHeight="1">
      <c r="A5" s="68" t="s">
        <v>6</v>
      </c>
      <c r="B5" s="68" t="s">
        <v>7</v>
      </c>
      <c r="C5" s="68" t="s">
        <v>8</v>
      </c>
      <c r="D5" s="68" t="s">
        <v>7</v>
      </c>
      <c r="E5" s="68"/>
      <c r="F5" s="68"/>
    </row>
    <row r="6" spans="1:6" s="2" customFormat="1" ht="32.25" customHeight="1">
      <c r="A6" s="68"/>
      <c r="B6" s="68"/>
      <c r="C6" s="68"/>
      <c r="D6" s="13" t="s">
        <v>9</v>
      </c>
      <c r="E6" s="13" t="s">
        <v>10</v>
      </c>
      <c r="F6" s="53" t="s">
        <v>11</v>
      </c>
    </row>
    <row r="7" spans="1:6" s="2" customFormat="1" ht="24.75" customHeight="1">
      <c r="A7" s="39" t="s">
        <v>12</v>
      </c>
      <c r="B7" s="51">
        <v>666.34</v>
      </c>
      <c r="C7" s="39" t="s">
        <v>13</v>
      </c>
      <c r="D7" s="52">
        <f>SUM(D8:D27)</f>
        <v>666.34</v>
      </c>
      <c r="E7" s="52">
        <f>SUM(E8:E27)</f>
        <v>666.34</v>
      </c>
      <c r="F7" s="49">
        <f>SUM(F8:F27)</f>
        <v>0</v>
      </c>
    </row>
    <row r="8" spans="1:6" s="2" customFormat="1" ht="24.75" customHeight="1">
      <c r="A8" s="15" t="s">
        <v>14</v>
      </c>
      <c r="B8" s="14">
        <v>666.34</v>
      </c>
      <c r="C8" s="15" t="s">
        <v>15</v>
      </c>
      <c r="D8" s="14">
        <v>383.57</v>
      </c>
      <c r="E8" s="34">
        <v>383.57</v>
      </c>
      <c r="F8" s="55">
        <v>0</v>
      </c>
    </row>
    <row r="9" spans="1:6" s="2" customFormat="1" ht="24.75" customHeight="1">
      <c r="A9" s="15" t="s">
        <v>16</v>
      </c>
      <c r="B9" s="14">
        <v>0</v>
      </c>
      <c r="C9" s="15" t="s">
        <v>17</v>
      </c>
      <c r="D9" s="14">
        <v>0</v>
      </c>
      <c r="E9" s="14">
        <v>0</v>
      </c>
      <c r="F9" s="54">
        <v>0</v>
      </c>
    </row>
    <row r="10" spans="1:6" s="2" customFormat="1" ht="24.75" customHeight="1">
      <c r="A10" s="15" t="s">
        <v>154</v>
      </c>
      <c r="B10" s="14">
        <v>0</v>
      </c>
      <c r="C10" s="15" t="s">
        <v>18</v>
      </c>
      <c r="D10" s="14">
        <v>0</v>
      </c>
      <c r="E10" s="14">
        <v>0</v>
      </c>
      <c r="F10" s="14">
        <v>0</v>
      </c>
    </row>
    <row r="11" spans="1:6" s="2" customFormat="1" ht="24.75" customHeight="1">
      <c r="A11" s="15" t="s">
        <v>155</v>
      </c>
      <c r="B11" s="14">
        <v>0</v>
      </c>
      <c r="C11" s="15" t="s">
        <v>19</v>
      </c>
      <c r="D11" s="14">
        <v>0</v>
      </c>
      <c r="E11" s="14">
        <v>0</v>
      </c>
      <c r="F11" s="14">
        <v>0</v>
      </c>
    </row>
    <row r="12" spans="1:6" s="2" customFormat="1" ht="24.75" customHeight="1">
      <c r="A12" s="15" t="s">
        <v>156</v>
      </c>
      <c r="B12" s="14">
        <v>0</v>
      </c>
      <c r="C12" s="15" t="s">
        <v>20</v>
      </c>
      <c r="D12" s="14">
        <v>0</v>
      </c>
      <c r="E12" s="14">
        <v>0</v>
      </c>
      <c r="F12" s="14">
        <v>0</v>
      </c>
    </row>
    <row r="13" spans="1:6" s="2" customFormat="1" ht="24.75" customHeight="1">
      <c r="A13" s="15"/>
      <c r="B13" s="14"/>
      <c r="C13" s="15" t="s">
        <v>21</v>
      </c>
      <c r="D13" s="14">
        <v>0</v>
      </c>
      <c r="E13" s="14">
        <v>0</v>
      </c>
      <c r="F13" s="14">
        <v>0</v>
      </c>
    </row>
    <row r="14" spans="1:6" s="2" customFormat="1" ht="24.75" customHeight="1">
      <c r="A14" s="15"/>
      <c r="B14" s="14"/>
      <c r="C14" s="15" t="s">
        <v>22</v>
      </c>
      <c r="D14" s="14">
        <v>0</v>
      </c>
      <c r="E14" s="14">
        <v>0</v>
      </c>
      <c r="F14" s="14">
        <v>0</v>
      </c>
    </row>
    <row r="15" spans="1:6" s="2" customFormat="1" ht="24.75" customHeight="1">
      <c r="A15" s="15"/>
      <c r="B15" s="14"/>
      <c r="C15" s="15" t="s">
        <v>23</v>
      </c>
      <c r="D15" s="14">
        <v>83.93</v>
      </c>
      <c r="E15" s="14">
        <v>83.93</v>
      </c>
      <c r="F15" s="14">
        <v>0</v>
      </c>
    </row>
    <row r="16" spans="1:6" s="2" customFormat="1" ht="24.75" customHeight="1">
      <c r="A16" s="15"/>
      <c r="B16" s="14"/>
      <c r="C16" s="15" t="s">
        <v>24</v>
      </c>
      <c r="D16" s="14">
        <v>33.39</v>
      </c>
      <c r="E16" s="14">
        <v>33.39</v>
      </c>
      <c r="F16" s="14">
        <v>0</v>
      </c>
    </row>
    <row r="17" spans="1:6" s="2" customFormat="1" ht="24.75" customHeight="1">
      <c r="A17" s="15"/>
      <c r="B17" s="14"/>
      <c r="C17" s="15" t="s">
        <v>25</v>
      </c>
      <c r="D17" s="14">
        <v>0</v>
      </c>
      <c r="E17" s="14">
        <v>0</v>
      </c>
      <c r="F17" s="14">
        <v>0</v>
      </c>
    </row>
    <row r="18" spans="1:6" s="2" customFormat="1" ht="24.75" customHeight="1">
      <c r="A18" s="15"/>
      <c r="B18" s="14"/>
      <c r="C18" s="15" t="s">
        <v>26</v>
      </c>
      <c r="D18" s="14">
        <v>0</v>
      </c>
      <c r="E18" s="14">
        <v>0</v>
      </c>
      <c r="F18" s="14">
        <v>0</v>
      </c>
    </row>
    <row r="19" spans="1:6" s="2" customFormat="1" ht="24.75" customHeight="1">
      <c r="A19" s="15"/>
      <c r="B19" s="14"/>
      <c r="C19" s="15" t="s">
        <v>27</v>
      </c>
      <c r="D19" s="14">
        <v>0</v>
      </c>
      <c r="E19" s="14">
        <v>0</v>
      </c>
      <c r="F19" s="14">
        <v>0</v>
      </c>
    </row>
    <row r="20" spans="1:6" s="2" customFormat="1" ht="24.75" customHeight="1">
      <c r="A20" s="15"/>
      <c r="B20" s="14"/>
      <c r="C20" s="15" t="s">
        <v>28</v>
      </c>
      <c r="D20" s="14">
        <v>0</v>
      </c>
      <c r="E20" s="14">
        <v>0</v>
      </c>
      <c r="F20" s="14">
        <v>0</v>
      </c>
    </row>
    <row r="21" spans="1:6" s="2" customFormat="1" ht="24.75" customHeight="1">
      <c r="A21" s="15"/>
      <c r="B21" s="14"/>
      <c r="C21" s="15" t="s">
        <v>29</v>
      </c>
      <c r="D21" s="14">
        <v>23.4</v>
      </c>
      <c r="E21" s="14">
        <v>23.4</v>
      </c>
      <c r="F21" s="14">
        <v>0</v>
      </c>
    </row>
    <row r="22" spans="1:6" s="2" customFormat="1" ht="24.75" customHeight="1">
      <c r="A22" s="15"/>
      <c r="B22" s="14"/>
      <c r="C22" s="15" t="s">
        <v>30</v>
      </c>
      <c r="D22" s="14">
        <v>91.2</v>
      </c>
      <c r="E22" s="14">
        <v>91.2</v>
      </c>
      <c r="F22" s="14">
        <v>0</v>
      </c>
    </row>
    <row r="23" spans="1:6" s="2" customFormat="1" ht="24.75" customHeight="1">
      <c r="A23" s="15"/>
      <c r="B23" s="14"/>
      <c r="C23" s="15" t="s">
        <v>31</v>
      </c>
      <c r="D23" s="14">
        <v>0</v>
      </c>
      <c r="E23" s="14">
        <v>0</v>
      </c>
      <c r="F23" s="14">
        <v>0</v>
      </c>
    </row>
    <row r="24" spans="1:6" s="2" customFormat="1" ht="24.75" customHeight="1">
      <c r="A24" s="15"/>
      <c r="B24" s="14"/>
      <c r="C24" s="15" t="s">
        <v>32</v>
      </c>
      <c r="D24" s="14">
        <v>0</v>
      </c>
      <c r="E24" s="14">
        <v>0</v>
      </c>
      <c r="F24" s="14">
        <v>0</v>
      </c>
    </row>
    <row r="25" spans="1:6" s="2" customFormat="1" ht="24.75" customHeight="1">
      <c r="A25" s="15"/>
      <c r="B25" s="14"/>
      <c r="C25" s="15" t="s">
        <v>33</v>
      </c>
      <c r="D25" s="14">
        <v>50.85</v>
      </c>
      <c r="E25" s="14">
        <v>50.85</v>
      </c>
      <c r="F25" s="14">
        <v>0</v>
      </c>
    </row>
    <row r="26" spans="1:6" s="2" customFormat="1" ht="24.75" customHeight="1">
      <c r="A26" s="15"/>
      <c r="B26" s="14"/>
      <c r="C26" s="15" t="s">
        <v>34</v>
      </c>
      <c r="D26" s="14">
        <v>0</v>
      </c>
      <c r="E26" s="14">
        <v>0</v>
      </c>
      <c r="F26" s="14">
        <v>0</v>
      </c>
    </row>
    <row r="27" spans="1:6" s="2" customFormat="1" ht="24.75" customHeight="1">
      <c r="A27" s="15"/>
      <c r="B27" s="14"/>
      <c r="C27" s="15" t="s">
        <v>35</v>
      </c>
      <c r="D27" s="14">
        <v>0</v>
      </c>
      <c r="E27" s="14">
        <v>0</v>
      </c>
      <c r="F27" s="14">
        <v>0</v>
      </c>
    </row>
    <row r="28" spans="1:6" s="2" customFormat="1" ht="24.75" customHeight="1">
      <c r="A28" s="40" t="s">
        <v>36</v>
      </c>
      <c r="B28" s="51">
        <v>0</v>
      </c>
      <c r="C28" s="16"/>
      <c r="D28" s="14"/>
      <c r="E28" s="14"/>
      <c r="F28" s="14"/>
    </row>
    <row r="29" spans="1:6" s="2" customFormat="1" ht="24.75" customHeight="1">
      <c r="A29" s="17" t="s">
        <v>157</v>
      </c>
      <c r="B29" s="14">
        <v>0</v>
      </c>
      <c r="C29" s="40" t="s">
        <v>158</v>
      </c>
      <c r="D29" s="51">
        <v>0</v>
      </c>
      <c r="E29" s="51">
        <v>0</v>
      </c>
      <c r="F29" s="51">
        <v>0</v>
      </c>
    </row>
    <row r="30" spans="1:6" s="2" customFormat="1" ht="24.75" customHeight="1">
      <c r="A30" s="18" t="s">
        <v>159</v>
      </c>
      <c r="B30" s="14">
        <v>0</v>
      </c>
      <c r="C30" s="18" t="s">
        <v>160</v>
      </c>
      <c r="D30" s="14">
        <v>0</v>
      </c>
      <c r="E30" s="14">
        <v>0</v>
      </c>
      <c r="F30" s="14">
        <v>0</v>
      </c>
    </row>
    <row r="31" spans="1:6" s="2" customFormat="1" ht="24.75" customHeight="1">
      <c r="A31" s="19"/>
      <c r="B31" s="20"/>
      <c r="C31" s="46" t="s">
        <v>161</v>
      </c>
      <c r="D31" s="47">
        <v>0</v>
      </c>
      <c r="E31" s="47">
        <v>0</v>
      </c>
      <c r="F31" s="47">
        <v>0</v>
      </c>
    </row>
    <row r="32" spans="1:6" s="2" customFormat="1" ht="24.75" customHeight="1">
      <c r="A32" s="36" t="s">
        <v>38</v>
      </c>
      <c r="B32" s="50">
        <f>B7+B28</f>
        <v>666.34</v>
      </c>
      <c r="C32" s="48" t="s">
        <v>191</v>
      </c>
      <c r="D32" s="49">
        <f>D7+D29</f>
        <v>666.34</v>
      </c>
      <c r="E32" s="49">
        <f>E7+E29</f>
        <v>666.34</v>
      </c>
      <c r="F32" s="49">
        <f>F7+F29</f>
        <v>0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0.98" bottom="0.98" header="0.51" footer="0.51"/>
  <pageSetup horizontalDpi="200" verticalDpi="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5">
      <selection activeCell="A6" sqref="A6:IV18"/>
    </sheetView>
  </sheetViews>
  <sheetFormatPr defaultColWidth="9.00390625" defaultRowHeight="14.25"/>
  <cols>
    <col min="2" max="2" width="33.00390625" style="0" customWidth="1"/>
    <col min="3" max="3" width="8.125" style="41" customWidth="1"/>
    <col min="4" max="4" width="6.875" style="41" customWidth="1"/>
    <col min="5" max="5" width="7.625" style="41" customWidth="1"/>
    <col min="6" max="6" width="8.625" style="41" customWidth="1"/>
    <col min="7" max="7" width="8.125" style="41" customWidth="1"/>
    <col min="8" max="8" width="5.75390625" style="41" customWidth="1"/>
    <col min="9" max="9" width="5.625" style="41" customWidth="1"/>
    <col min="10" max="10" width="8.875" style="41" customWidth="1"/>
    <col min="11" max="11" width="8.50390625" style="41" customWidth="1"/>
    <col min="12" max="12" width="6.125" style="41" customWidth="1"/>
    <col min="13" max="13" width="5.75390625" style="41" customWidth="1"/>
    <col min="14" max="14" width="6.25390625" style="41" customWidth="1"/>
  </cols>
  <sheetData>
    <row r="1" ht="14.25">
      <c r="A1" t="s">
        <v>162</v>
      </c>
    </row>
    <row r="2" spans="1:14" s="11" customFormat="1" ht="24.75" customHeight="1">
      <c r="A2" s="58" t="s">
        <v>163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3:14" s="2" customFormat="1" ht="16.5" customHeight="1">
      <c r="C3" s="35"/>
      <c r="D3" s="35"/>
      <c r="E3" s="35"/>
      <c r="F3" s="35"/>
      <c r="G3" s="35"/>
      <c r="H3" s="35"/>
      <c r="I3" s="35"/>
      <c r="J3" s="35"/>
      <c r="K3" s="35"/>
      <c r="L3" s="69" t="s">
        <v>3</v>
      </c>
      <c r="M3" s="69"/>
      <c r="N3" s="69"/>
    </row>
    <row r="4" spans="1:14" s="2" customFormat="1" ht="24.75" customHeight="1">
      <c r="A4" s="61" t="s">
        <v>42</v>
      </c>
      <c r="B4" s="61"/>
      <c r="C4" s="61" t="s">
        <v>70</v>
      </c>
      <c r="D4" s="61" t="s">
        <v>164</v>
      </c>
      <c r="E4" s="61" t="s">
        <v>165</v>
      </c>
      <c r="F4" s="61"/>
      <c r="G4" s="61"/>
      <c r="H4" s="61" t="s">
        <v>166</v>
      </c>
      <c r="I4" s="61" t="s">
        <v>167</v>
      </c>
      <c r="J4" s="61"/>
      <c r="K4" s="61" t="s">
        <v>168</v>
      </c>
      <c r="L4" s="61" t="s">
        <v>169</v>
      </c>
      <c r="M4" s="61" t="s">
        <v>170</v>
      </c>
      <c r="N4" s="61" t="s">
        <v>171</v>
      </c>
    </row>
    <row r="5" spans="1:14" s="2" customFormat="1" ht="60.75" customHeight="1">
      <c r="A5" s="12" t="s">
        <v>46</v>
      </c>
      <c r="B5" s="12" t="s">
        <v>47</v>
      </c>
      <c r="C5" s="61"/>
      <c r="D5" s="61"/>
      <c r="E5" s="12" t="s">
        <v>9</v>
      </c>
      <c r="F5" s="12" t="s">
        <v>172</v>
      </c>
      <c r="G5" s="12" t="s">
        <v>173</v>
      </c>
      <c r="H5" s="61"/>
      <c r="I5" s="12" t="s">
        <v>174</v>
      </c>
      <c r="J5" s="12" t="s">
        <v>175</v>
      </c>
      <c r="K5" s="61"/>
      <c r="L5" s="61"/>
      <c r="M5" s="61"/>
      <c r="N5" s="61"/>
    </row>
    <row r="6" spans="1:14" s="2" customFormat="1" ht="24.75" customHeight="1">
      <c r="A6" s="7">
        <v>2011301</v>
      </c>
      <c r="B6" s="7" t="s">
        <v>52</v>
      </c>
      <c r="C6" s="56">
        <f>D6+E6+H6+K6+L6+M6+N6</f>
        <v>278.57</v>
      </c>
      <c r="D6" s="56">
        <v>0</v>
      </c>
      <c r="E6" s="56">
        <v>278.57</v>
      </c>
      <c r="F6" s="56">
        <v>278.57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</row>
    <row r="7" spans="1:14" s="2" customFormat="1" ht="24.75" customHeight="1">
      <c r="A7" s="9">
        <v>2011302</v>
      </c>
      <c r="B7" s="9" t="s">
        <v>53</v>
      </c>
      <c r="C7" s="56">
        <f aca="true" t="shared" si="0" ref="C7:C18">D7+E7+H7+K7+L7+M7+N7</f>
        <v>26</v>
      </c>
      <c r="D7" s="56">
        <v>0</v>
      </c>
      <c r="E7" s="56">
        <v>26</v>
      </c>
      <c r="F7" s="56">
        <v>26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</row>
    <row r="8" spans="1:14" s="2" customFormat="1" ht="24.75" customHeight="1">
      <c r="A8" s="9">
        <v>2011308</v>
      </c>
      <c r="B8" s="9" t="s">
        <v>54</v>
      </c>
      <c r="C8" s="56">
        <f t="shared" si="0"/>
        <v>29</v>
      </c>
      <c r="D8" s="56">
        <v>0</v>
      </c>
      <c r="E8" s="56">
        <v>29</v>
      </c>
      <c r="F8" s="56">
        <v>29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</row>
    <row r="9" spans="1:14" s="2" customFormat="1" ht="24.75" customHeight="1">
      <c r="A9" s="9">
        <v>2011399</v>
      </c>
      <c r="B9" s="9" t="s">
        <v>55</v>
      </c>
      <c r="C9" s="56">
        <f t="shared" si="0"/>
        <v>50</v>
      </c>
      <c r="D9" s="56">
        <v>0</v>
      </c>
      <c r="E9" s="56">
        <v>50</v>
      </c>
      <c r="F9" s="56">
        <v>50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</row>
    <row r="10" spans="1:14" s="2" customFormat="1" ht="24.75" customHeight="1">
      <c r="A10" s="9">
        <v>2080505</v>
      </c>
      <c r="B10" s="9" t="s">
        <v>56</v>
      </c>
      <c r="C10" s="56">
        <f t="shared" si="0"/>
        <v>34.79</v>
      </c>
      <c r="D10" s="56">
        <v>0</v>
      </c>
      <c r="E10" s="56">
        <v>34.79</v>
      </c>
      <c r="F10" s="56">
        <v>34.79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</row>
    <row r="11" spans="1:14" s="2" customFormat="1" ht="24.75" customHeight="1">
      <c r="A11" s="9">
        <v>2080506</v>
      </c>
      <c r="B11" s="9" t="s">
        <v>57</v>
      </c>
      <c r="C11" s="56">
        <f t="shared" si="0"/>
        <v>13.92</v>
      </c>
      <c r="D11" s="56">
        <v>0</v>
      </c>
      <c r="E11" s="56">
        <v>13.92</v>
      </c>
      <c r="F11" s="56">
        <v>13.92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</row>
    <row r="12" spans="1:14" s="2" customFormat="1" ht="24.75" customHeight="1">
      <c r="A12" s="9">
        <v>2080599</v>
      </c>
      <c r="B12" s="9" t="s">
        <v>58</v>
      </c>
      <c r="C12" s="56">
        <f t="shared" si="0"/>
        <v>35.22</v>
      </c>
      <c r="D12" s="56">
        <v>0</v>
      </c>
      <c r="E12" s="56">
        <v>35.22</v>
      </c>
      <c r="F12" s="56">
        <v>35.22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</row>
    <row r="13" spans="1:14" s="2" customFormat="1" ht="24.75" customHeight="1">
      <c r="A13" s="9">
        <v>2101101</v>
      </c>
      <c r="B13" s="9" t="s">
        <v>59</v>
      </c>
      <c r="C13" s="56">
        <f t="shared" si="0"/>
        <v>13.91</v>
      </c>
      <c r="D13" s="56">
        <v>0</v>
      </c>
      <c r="E13" s="56">
        <v>13.91</v>
      </c>
      <c r="F13" s="56">
        <v>13.91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</row>
    <row r="14" spans="1:14" s="2" customFormat="1" ht="24.75" customHeight="1">
      <c r="A14" s="9">
        <v>2101103</v>
      </c>
      <c r="B14" s="9" t="s">
        <v>60</v>
      </c>
      <c r="C14" s="56">
        <f t="shared" si="0"/>
        <v>19.48</v>
      </c>
      <c r="D14" s="56">
        <v>0</v>
      </c>
      <c r="E14" s="56">
        <v>19.48</v>
      </c>
      <c r="F14" s="56">
        <v>19.48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</row>
    <row r="15" spans="1:14" s="2" customFormat="1" ht="24.75" customHeight="1">
      <c r="A15" s="9">
        <v>2150599</v>
      </c>
      <c r="B15" s="9" t="s">
        <v>61</v>
      </c>
      <c r="C15" s="56">
        <f t="shared" si="0"/>
        <v>23.4</v>
      </c>
      <c r="D15" s="56">
        <v>0</v>
      </c>
      <c r="E15" s="56">
        <v>23.4</v>
      </c>
      <c r="F15" s="56">
        <v>23.4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</row>
    <row r="16" spans="1:14" s="2" customFormat="1" ht="24.75" customHeight="1">
      <c r="A16" s="9">
        <v>2160299</v>
      </c>
      <c r="B16" s="9" t="s">
        <v>62</v>
      </c>
      <c r="C16" s="56">
        <f t="shared" si="0"/>
        <v>91.2</v>
      </c>
      <c r="D16" s="56">
        <v>0</v>
      </c>
      <c r="E16" s="56">
        <v>91.2</v>
      </c>
      <c r="F16" s="56">
        <v>91.2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</row>
    <row r="17" spans="1:14" s="2" customFormat="1" ht="24.75" customHeight="1">
      <c r="A17" s="9">
        <v>2210201</v>
      </c>
      <c r="B17" s="9" t="s">
        <v>63</v>
      </c>
      <c r="C17" s="56">
        <f t="shared" si="0"/>
        <v>24.33</v>
      </c>
      <c r="D17" s="56">
        <v>0</v>
      </c>
      <c r="E17" s="56">
        <v>24.33</v>
      </c>
      <c r="F17" s="56">
        <v>24.33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</row>
    <row r="18" spans="1:14" s="2" customFormat="1" ht="24.75" customHeight="1">
      <c r="A18" s="9">
        <v>2210203</v>
      </c>
      <c r="B18" s="9" t="s">
        <v>64</v>
      </c>
      <c r="C18" s="56">
        <f t="shared" si="0"/>
        <v>26.52</v>
      </c>
      <c r="D18" s="56">
        <v>0</v>
      </c>
      <c r="E18" s="56">
        <v>26.52</v>
      </c>
      <c r="F18" s="56">
        <v>26.52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</row>
    <row r="19" spans="3:14" s="2" customFormat="1" ht="14.2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</sheetData>
  <sheetProtection/>
  <mergeCells count="12">
    <mergeCell ref="K4:K5"/>
    <mergeCell ref="L4:L5"/>
    <mergeCell ref="M4:M5"/>
    <mergeCell ref="N4:N5"/>
    <mergeCell ref="A2:N2"/>
    <mergeCell ref="L3:N3"/>
    <mergeCell ref="A4:B4"/>
    <mergeCell ref="E4:G4"/>
    <mergeCell ref="I4:J4"/>
    <mergeCell ref="C4:C5"/>
    <mergeCell ref="D4:D5"/>
    <mergeCell ref="H4:H5"/>
  </mergeCells>
  <printOptions/>
  <pageMargins left="0.65" right="0.57" top="0.98" bottom="0.73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2019-04-03T03:54:35Z</cp:lastPrinted>
  <dcterms:created xsi:type="dcterms:W3CDTF">2018-01-18T05:24:37Z</dcterms:created>
  <dcterms:modified xsi:type="dcterms:W3CDTF">2019-04-04T12:13:42Z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2052-11.1.0.8214</vt:lpwstr>
  </property>
</Properties>
</file>