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<sst xmlns="http://schemas.openxmlformats.org/spreadsheetml/2006/main" count="334" uniqueCount="193">
  <si>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</si>
  <si>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</si>
  <si>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</si>
  <si>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</si>
  <si>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</si>
  <si>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</si>
  <si>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</si>
  <si>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</si>
  <si>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</si>
  <si>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</si>
  <si>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</si>
  <si>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</si>
  <si>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</si>
  <si>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</si>
  <si>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</si>
  <si>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</si>
  <si>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</si>
  <si>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</si>
  <si>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</si>
  <si>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</si>
  <si>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</si>
  <si>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</si>
  <si>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</si>
  <si>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</si>
  <si>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</si>
  <si>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</si>
  <si>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</si>
  <si>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</si>
  <si>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</si>
  <si>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</si>
  <si>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</si>
  <si>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</si>
  <si>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</si>
  <si>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</si>
  <si>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</si>
  <si>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</si>
  <si>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</si>
  <si>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</si>
  <si>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</si>
  <si>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</si>
  <si>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</si>
  <si>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</si>
  <si>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</si>
  <si>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</si>
  <si>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</si>
  <si>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</si>
  <si>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</si>
  <si>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</si>
  <si>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</si>
  <si>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</si>
  <si>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</si>
  <si>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</si>
  <si>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其他人力资源事务支出</t>
  </si>
  <si>
    <t>行政运行</t>
  </si>
  <si>
    <t>未归口管理的行政单位离退休</t>
  </si>
  <si>
    <t>机关事业单位基本养老保险缴费支出</t>
  </si>
  <si>
    <t>机关事业单位职业年金缴费支出</t>
  </si>
  <si>
    <t>职业培训补贴</t>
  </si>
  <si>
    <t>公益性岗位补贴</t>
  </si>
  <si>
    <t>其他就业补助支出</t>
  </si>
  <si>
    <t>行政单位医疗</t>
  </si>
  <si>
    <t>公务员医疗补助</t>
  </si>
  <si>
    <t>住房公积金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</si>
  <si>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</si>
  <si>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</si>
  <si>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</si>
  <si>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</si>
  <si>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</si>
  <si>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</si>
  <si>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</si>
  <si>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</si>
  <si>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</si>
  <si>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</si>
  <si>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</si>
  <si>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其他人力资源事务</t>
  </si>
  <si>
    <t>2080506</t>
  </si>
  <si>
    <t>2101101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</si>
  <si>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</si>
  <si>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</si>
  <si>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</si>
  <si>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</si>
  <si>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</si>
  <si>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</si>
  <si>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</si>
  <si>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</si>
  <si>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</si>
  <si>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</si>
  <si>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</si>
  <si>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</si>
  <si>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</si>
  <si>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</si>
  <si>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</si>
  <si>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</si>
  <si>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</si>
  <si>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</si>
  <si>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</si>
  <si>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</si>
  <si>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</si>
  <si>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</si>
  <si>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</si>
  <si>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</si>
  <si>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</si>
  <si>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</si>
  <si>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</si>
  <si>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</si>
  <si>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</si>
  <si>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</si>
  <si>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</si>
  <si>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</si>
  <si>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</si>
  <si>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</si>
  <si>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</si>
  <si>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</si>
  <si>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</si>
  <si>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</si>
  <si>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</si>
  <si>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</si>
  <si>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</si>
  <si>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</si>
  <si>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</si>
  <si>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</si>
  <si>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</si>
  <si>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</si>
  <si>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</si>
  <si>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</si>
  <si>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</si>
  <si>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</si>
  <si>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</si>
  <si>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</si>
  <si>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</si>
  <si>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</si>
  <si>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</si>
  <si>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</si>
  <si>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</si>
  <si>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</si>
  <si>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</si>
  <si>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</si>
  <si>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</si>
  <si>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</si>
  <si>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</si>
  <si>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</si>
  <si>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</si>
  <si>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</si>
  <si>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</si>
  <si>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</si>
  <si>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</si>
  <si>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</si>
  <si>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</si>
  <si>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</si>
  <si>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</si>
  <si>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</si>
  <si>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</si>
  <si>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</si>
  <si>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</si>
  <si>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</si>
  <si>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备注：此表为空表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</si>
  <si>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</si>
  <si>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</si>
  <si>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</si>
  <si>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</si>
  <si>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</si>
  <si>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</si>
  <si>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</si>
  <si>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</si>
  <si>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</si>
  <si>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</si>
  <si>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</si>
  <si>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</si>
  <si>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</si>
  <si>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</si>
  <si>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</si>
  <si>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</si>
  <si>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</si>
  <si>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</si>
  <si>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</si>
  <si>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</si>
  <si>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</si>
  <si>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</si>
  <si>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</si>
  <si>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</si>
  <si>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</si>
  <si>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</si>
  <si>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</si>
  <si>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</si>
  <si>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</si>
  <si>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</si>
  <si>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</si>
  <si>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部门：盐池县就业创业和人才服务局</t>
  </si>
  <si>
    <t>采购品目大类</t>
  </si>
  <si>
    <t>专项名称</t>
  </si>
  <si>
    <t>采购物品名称</t>
  </si>
  <si>
    <t>采购组织形式</t>
  </si>
  <si>
    <t>资金来源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</si>
</sst>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\-0.00"/>
  </numFmts>
  <fonts count="66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2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8"/>
      <name val="Calibri"/>
      <family val="0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176" fontId="52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77" fontId="53" fillId="0" borderId="11" xfId="0" applyNumberFormat="1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177" fontId="53" fillId="0" borderId="11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177" fontId="54" fillId="0" borderId="11" xfId="0" applyNumberFormat="1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177" fontId="54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 indent="2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 wrapText="1" indent="5"/>
    </xf>
    <xf numFmtId="0" fontId="54" fillId="0" borderId="12" xfId="0" applyFont="1" applyBorder="1" applyAlignment="1">
      <alignment vertical="center" wrapText="1"/>
    </xf>
    <xf numFmtId="176" fontId="54" fillId="0" borderId="12" xfId="0" applyNumberFormat="1" applyFont="1" applyBorder="1" applyAlignment="1">
      <alignment horizontal="center" vertical="center" wrapText="1"/>
    </xf>
    <xf numFmtId="177" fontId="54" fillId="0" borderId="13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7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176" fontId="5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Border="1" applyAlignment="1">
      <alignment horizontal="center" vertical="center"/>
    </xf>
    <xf numFmtId="177" fontId="58" fillId="34" borderId="10" xfId="0" applyNumberFormat="1" applyFont="1" applyFill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7" fontId="62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177" fontId="61" fillId="0" borderId="0" xfId="0" applyNumberFormat="1" applyFont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7" fontId="34" fillId="0" borderId="11" xfId="0" applyNumberFormat="1" applyFont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178" fontId="48" fillId="0" borderId="11" xfId="0" applyNumberFormat="1" applyFont="1" applyBorder="1" applyAlignment="1">
      <alignment horizontal="center"/>
    </xf>
    <xf numFmtId="177" fontId="48" fillId="0" borderId="11" xfId="0" applyNumberFormat="1" applyFont="1" applyBorder="1" applyAlignment="1">
      <alignment horizontal="center"/>
    </xf>
    <xf numFmtId="176" fontId="48" fillId="0" borderId="11" xfId="0" applyNumberFormat="1" applyFont="1" applyBorder="1" applyAlignment="1">
      <alignment horizontal="center"/>
    </xf>
    <xf numFmtId="176" fontId="48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8" fontId="58" fillId="34" borderId="10" xfId="0" applyNumberFormat="1" applyFont="1" applyFill="1" applyBorder="1" applyAlignment="1" applyProtection="1">
      <alignment horizontal="center"/>
      <protection/>
    </xf>
    <xf numFmtId="177" fontId="58" fillId="34" borderId="10" xfId="0" applyNumberFormat="1" applyFont="1" applyFill="1" applyBorder="1" applyAlignment="1" applyProtection="1">
      <alignment horizontal="center"/>
      <protection/>
    </xf>
    <xf numFmtId="176" fontId="34" fillId="0" borderId="11" xfId="0" applyNumberFormat="1" applyFont="1" applyBorder="1" applyAlignment="1">
      <alignment horizontal="center" wrapText="1"/>
    </xf>
    <xf numFmtId="177" fontId="34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wrapText="1"/>
    </xf>
    <xf numFmtId="176" fontId="48" fillId="0" borderId="11" xfId="0" applyNumberFormat="1" applyFont="1" applyBorder="1" applyAlignment="1">
      <alignment horizontal="center" wrapText="1"/>
    </xf>
    <xf numFmtId="0" fontId="34" fillId="0" borderId="12" xfId="0" applyFont="1" applyBorder="1" applyAlignment="1">
      <alignment horizontal="left" vertical="center" wrapText="1"/>
    </xf>
    <xf numFmtId="177" fontId="34" fillId="0" borderId="12" xfId="0" applyNumberFormat="1" applyFont="1" applyBorder="1" applyAlignment="1">
      <alignment horizontal="center" wrapText="1"/>
    </xf>
    <xf numFmtId="176" fontId="34" fillId="0" borderId="12" xfId="0" applyNumberFormat="1" applyFont="1" applyBorder="1" applyAlignment="1">
      <alignment horizontal="center" wrapText="1"/>
    </xf>
    <xf numFmtId="176" fontId="34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8" fontId="65" fillId="34" borderId="10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7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31" sqref="B31"/>
    </sheetView>
  </sheetViews>
  <sheetFormatPr defaultColWidth="8.75390625" defaultRowHeight="14.25"/>
  <cols>
    <col min="11" max="11" width="16.125" style="0" customWidth="1"/>
  </cols>
  <sheetData>
    <row r="1" spans="1:10" ht="28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4.25" customHeight="1">
      <c r="A2" s="116"/>
      <c r="B2" s="117" t="s">
        <v>0</v>
      </c>
      <c r="C2" s="118"/>
      <c r="D2" s="118"/>
      <c r="E2" s="118"/>
      <c r="F2" s="118"/>
      <c r="G2" s="118"/>
      <c r="H2" s="118"/>
      <c r="I2" s="118"/>
      <c r="J2" s="11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K10" sqref="K10"/>
    </sheetView>
  </sheetViews>
  <sheetFormatPr defaultColWidth="8.75390625" defaultRowHeight="14.25"/>
  <cols>
    <col min="1" max="1" width="13.375" style="0" customWidth="1"/>
    <col min="2" max="3" width="26.25390625" style="0" customWidth="1"/>
    <col min="4" max="4" width="13.375" style="0" customWidth="1"/>
    <col min="5" max="5" width="18.625" style="0" customWidth="1"/>
    <col min="6" max="6" width="15.625" style="0" customWidth="1"/>
    <col min="7" max="7" width="23.25390625" style="0" customWidth="1"/>
    <col min="8" max="8" width="16.50390625" style="0" customWidth="1"/>
  </cols>
  <sheetData>
    <row r="1" ht="14.25">
      <c r="A1" t="s">
        <v>180</v>
      </c>
    </row>
    <row r="2" spans="3:7" s="1" customFormat="1" ht="36.75" customHeight="1">
      <c r="C2" s="10" t="s">
        <v>181</v>
      </c>
      <c r="D2" s="10"/>
      <c r="E2" s="10"/>
      <c r="F2" s="10"/>
      <c r="G2" s="10"/>
    </row>
    <row r="3" ht="27" customHeight="1">
      <c r="H3" t="s">
        <v>3</v>
      </c>
    </row>
    <row r="4" spans="1:8" s="2" customFormat="1" ht="24.75" customHeight="1">
      <c r="A4" s="11" t="s">
        <v>42</v>
      </c>
      <c r="B4" s="11"/>
      <c r="C4" s="11" t="s">
        <v>69</v>
      </c>
      <c r="D4" s="11" t="s">
        <v>70</v>
      </c>
      <c r="E4" s="11" t="s">
        <v>71</v>
      </c>
      <c r="F4" s="11" t="s">
        <v>182</v>
      </c>
      <c r="G4" s="11" t="s">
        <v>183</v>
      </c>
      <c r="H4" s="11" t="s">
        <v>184</v>
      </c>
    </row>
    <row r="5" spans="1:8" s="2" customFormat="1" ht="24.75" customHeight="1">
      <c r="A5" s="11" t="s">
        <v>46</v>
      </c>
      <c r="B5" s="11" t="s">
        <v>47</v>
      </c>
      <c r="C5" s="11"/>
      <c r="D5" s="11"/>
      <c r="E5" s="11"/>
      <c r="F5" s="11"/>
      <c r="G5" s="11"/>
      <c r="H5" s="11"/>
    </row>
    <row r="6" spans="1:8" s="3" customFormat="1" ht="24.75" customHeight="1">
      <c r="A6" s="12">
        <v>2011099</v>
      </c>
      <c r="B6" s="13" t="s">
        <v>52</v>
      </c>
      <c r="C6" s="14">
        <v>1652</v>
      </c>
      <c r="D6" s="14">
        <v>0</v>
      </c>
      <c r="E6" s="14">
        <v>1652</v>
      </c>
      <c r="F6" s="14">
        <v>0</v>
      </c>
      <c r="G6" s="14">
        <v>0</v>
      </c>
      <c r="H6" s="14">
        <v>0</v>
      </c>
    </row>
    <row r="7" spans="1:8" s="3" customFormat="1" ht="24.75" customHeight="1">
      <c r="A7" s="12">
        <v>2080101</v>
      </c>
      <c r="B7" s="13" t="s">
        <v>53</v>
      </c>
      <c r="C7" s="14">
        <v>167.33</v>
      </c>
      <c r="D7" s="14">
        <v>167.33</v>
      </c>
      <c r="E7" s="14">
        <v>0</v>
      </c>
      <c r="F7" s="14">
        <v>0</v>
      </c>
      <c r="G7" s="14">
        <v>0</v>
      </c>
      <c r="H7" s="14">
        <v>0</v>
      </c>
    </row>
    <row r="8" spans="1:8" s="3" customFormat="1" ht="24.75" customHeight="1">
      <c r="A8" s="12">
        <v>2080504</v>
      </c>
      <c r="B8" s="13" t="s">
        <v>54</v>
      </c>
      <c r="C8" s="14">
        <v>15.81</v>
      </c>
      <c r="D8" s="14">
        <v>15.81</v>
      </c>
      <c r="E8" s="14">
        <v>0</v>
      </c>
      <c r="F8" s="14">
        <v>0</v>
      </c>
      <c r="G8" s="14">
        <v>0</v>
      </c>
      <c r="H8" s="14">
        <v>0</v>
      </c>
    </row>
    <row r="9" spans="1:8" s="3" customFormat="1" ht="24.75" customHeight="1">
      <c r="A9" s="12">
        <v>2080505</v>
      </c>
      <c r="B9" s="13" t="s">
        <v>55</v>
      </c>
      <c r="C9" s="14">
        <v>20.05</v>
      </c>
      <c r="D9" s="14">
        <v>20.05</v>
      </c>
      <c r="E9" s="14">
        <v>0</v>
      </c>
      <c r="F9" s="14">
        <v>0</v>
      </c>
      <c r="G9" s="14">
        <v>0</v>
      </c>
      <c r="H9" s="14">
        <v>0</v>
      </c>
    </row>
    <row r="10" spans="1:8" s="3" customFormat="1" ht="24.75" customHeight="1">
      <c r="A10" s="12">
        <v>2080506</v>
      </c>
      <c r="B10" s="13" t="s">
        <v>56</v>
      </c>
      <c r="C10" s="14">
        <v>8.02</v>
      </c>
      <c r="D10" s="14">
        <v>8.02</v>
      </c>
      <c r="E10" s="14">
        <v>0</v>
      </c>
      <c r="F10" s="14">
        <v>0</v>
      </c>
      <c r="G10" s="14">
        <v>0</v>
      </c>
      <c r="H10" s="14">
        <v>0</v>
      </c>
    </row>
    <row r="11" spans="1:8" s="3" customFormat="1" ht="24.75" customHeight="1">
      <c r="A11" s="12">
        <v>2080702</v>
      </c>
      <c r="B11" s="13" t="s">
        <v>57</v>
      </c>
      <c r="C11" s="14">
        <v>22</v>
      </c>
      <c r="D11" s="14">
        <v>0</v>
      </c>
      <c r="E11" s="14">
        <v>22</v>
      </c>
      <c r="F11" s="14">
        <v>0</v>
      </c>
      <c r="G11" s="14">
        <v>0</v>
      </c>
      <c r="H11" s="14">
        <v>0</v>
      </c>
    </row>
    <row r="12" spans="1:8" s="3" customFormat="1" ht="24.75" customHeight="1">
      <c r="A12" s="12">
        <v>2080705</v>
      </c>
      <c r="B12" s="13" t="s">
        <v>58</v>
      </c>
      <c r="C12" s="14">
        <v>98</v>
      </c>
      <c r="D12" s="14">
        <v>0</v>
      </c>
      <c r="E12" s="14">
        <v>98</v>
      </c>
      <c r="F12" s="14">
        <v>0</v>
      </c>
      <c r="G12" s="14">
        <v>0</v>
      </c>
      <c r="H12" s="14">
        <v>0</v>
      </c>
    </row>
    <row r="13" spans="1:9" s="9" customFormat="1" ht="24.75" customHeight="1">
      <c r="A13" s="12">
        <v>2080799</v>
      </c>
      <c r="B13" s="12" t="s">
        <v>59</v>
      </c>
      <c r="C13" s="14">
        <v>4473.5</v>
      </c>
      <c r="D13" s="14">
        <v>0</v>
      </c>
      <c r="E13" s="15">
        <v>4473.5</v>
      </c>
      <c r="F13" s="15">
        <v>0</v>
      </c>
      <c r="G13" s="16">
        <v>0</v>
      </c>
      <c r="H13" s="16">
        <v>0</v>
      </c>
      <c r="I13" s="18"/>
    </row>
    <row r="14" spans="1:9" s="9" customFormat="1" ht="24.75" customHeight="1">
      <c r="A14" s="17">
        <v>2101101</v>
      </c>
      <c r="B14" s="17" t="s">
        <v>60</v>
      </c>
      <c r="C14" s="16">
        <v>8.02</v>
      </c>
      <c r="D14" s="16">
        <v>8.02</v>
      </c>
      <c r="E14" s="15">
        <v>0</v>
      </c>
      <c r="F14" s="15">
        <v>0</v>
      </c>
      <c r="G14" s="16">
        <v>0</v>
      </c>
      <c r="H14" s="16">
        <v>0</v>
      </c>
      <c r="I14" s="18"/>
    </row>
    <row r="15" spans="1:9" s="9" customFormat="1" ht="24.75" customHeight="1">
      <c r="A15" s="17">
        <v>2101103</v>
      </c>
      <c r="B15" s="17" t="s">
        <v>61</v>
      </c>
      <c r="C15" s="16">
        <v>7.81</v>
      </c>
      <c r="D15" s="16">
        <v>7.81</v>
      </c>
      <c r="E15" s="15">
        <v>0</v>
      </c>
      <c r="F15" s="15">
        <v>0</v>
      </c>
      <c r="G15" s="16">
        <v>0</v>
      </c>
      <c r="H15" s="16">
        <v>0</v>
      </c>
      <c r="I15" s="18"/>
    </row>
    <row r="16" spans="1:9" s="9" customFormat="1" ht="24.75" customHeight="1">
      <c r="A16" s="17">
        <v>2210201</v>
      </c>
      <c r="B16" s="17" t="s">
        <v>62</v>
      </c>
      <c r="C16" s="16">
        <v>14.07</v>
      </c>
      <c r="D16" s="16">
        <v>14.07</v>
      </c>
      <c r="E16" s="15">
        <v>0</v>
      </c>
      <c r="F16" s="15">
        <v>0</v>
      </c>
      <c r="G16" s="16">
        <v>0</v>
      </c>
      <c r="H16" s="16">
        <v>0</v>
      </c>
      <c r="I16" s="18"/>
    </row>
    <row r="17" spans="1:9" s="9" customFormat="1" ht="24.75" customHeight="1">
      <c r="A17" s="17">
        <v>2210203</v>
      </c>
      <c r="B17" s="17" t="s">
        <v>63</v>
      </c>
      <c r="C17" s="16">
        <v>10.95</v>
      </c>
      <c r="D17" s="16">
        <v>10.95</v>
      </c>
      <c r="E17" s="15">
        <v>0</v>
      </c>
      <c r="F17" s="15">
        <v>0</v>
      </c>
      <c r="G17" s="16">
        <v>0</v>
      </c>
      <c r="H17" s="16">
        <v>0</v>
      </c>
      <c r="I17" s="18"/>
    </row>
  </sheetData>
  <sheetProtection/>
  <mergeCells count="8">
    <mergeCell ref="C2:G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L11" sqref="L11"/>
    </sheetView>
  </sheetViews>
  <sheetFormatPr defaultColWidth="8.75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185</v>
      </c>
    </row>
    <row r="2" spans="1:7" s="1" customFormat="1" ht="32.25" customHeight="1">
      <c r="A2" s="4" t="s">
        <v>186</v>
      </c>
      <c r="B2" s="4"/>
      <c r="C2" s="4"/>
      <c r="D2" s="4"/>
      <c r="E2" s="4"/>
      <c r="F2" s="4"/>
      <c r="G2" s="4"/>
    </row>
    <row r="3" spans="1:7" s="2" customFormat="1" ht="21" customHeight="1">
      <c r="A3" s="5" t="s">
        <v>187</v>
      </c>
      <c r="B3" s="5"/>
      <c r="C3" s="5"/>
      <c r="D3" s="5"/>
      <c r="E3" s="5"/>
      <c r="F3" s="5" t="s">
        <v>3</v>
      </c>
      <c r="G3" s="5"/>
    </row>
    <row r="4" spans="1:7" s="2" customFormat="1" ht="24.75" customHeight="1">
      <c r="A4" s="6" t="s">
        <v>188</v>
      </c>
      <c r="B4" s="6" t="s">
        <v>189</v>
      </c>
      <c r="C4" s="6" t="s">
        <v>79</v>
      </c>
      <c r="D4" s="6" t="s">
        <v>190</v>
      </c>
      <c r="E4" s="6" t="s">
        <v>191</v>
      </c>
      <c r="F4" s="6" t="s">
        <v>83</v>
      </c>
      <c r="G4" s="6" t="s">
        <v>192</v>
      </c>
    </row>
    <row r="5" spans="1:7" s="3" customFormat="1" ht="24.75" customHeight="1">
      <c r="A5" s="7"/>
      <c r="B5" s="7"/>
      <c r="C5" s="7"/>
      <c r="D5" s="7"/>
      <c r="E5" s="7"/>
      <c r="F5" s="7"/>
      <c r="G5" s="7"/>
    </row>
    <row r="6" spans="1:7" s="3" customFormat="1" ht="24.75" customHeight="1">
      <c r="A6" s="7"/>
      <c r="B6" s="7"/>
      <c r="C6" s="7"/>
      <c r="D6" s="7"/>
      <c r="E6" s="7"/>
      <c r="F6" s="7"/>
      <c r="G6" s="7"/>
    </row>
    <row r="7" spans="1:7" s="3" customFormat="1" ht="24.75" customHeight="1">
      <c r="A7" s="7"/>
      <c r="B7" s="7"/>
      <c r="C7" s="7"/>
      <c r="D7" s="7"/>
      <c r="E7" s="7"/>
      <c r="F7" s="7"/>
      <c r="G7" s="7"/>
    </row>
    <row r="8" spans="1:7" s="3" customFormat="1" ht="24.75" customHeight="1">
      <c r="A8" s="7"/>
      <c r="B8" s="7"/>
      <c r="C8" s="7"/>
      <c r="D8" s="7"/>
      <c r="E8" s="7"/>
      <c r="F8" s="7"/>
      <c r="G8" s="7"/>
    </row>
    <row r="9" spans="1:7" s="3" customFormat="1" ht="24.75" customHeight="1">
      <c r="A9" s="7"/>
      <c r="B9" s="7"/>
      <c r="C9" s="7"/>
      <c r="D9" s="7"/>
      <c r="E9" s="7"/>
      <c r="F9" s="7"/>
      <c r="G9" s="7"/>
    </row>
    <row r="10" spans="1:7" s="3" customFormat="1" ht="24.75" customHeight="1">
      <c r="A10" s="7"/>
      <c r="B10" s="7"/>
      <c r="C10" s="7"/>
      <c r="D10" s="7"/>
      <c r="E10" s="7"/>
      <c r="F10" s="7"/>
      <c r="G10" s="7"/>
    </row>
    <row r="11" spans="1:7" s="3" customFormat="1" ht="24.75" customHeight="1">
      <c r="A11" s="7"/>
      <c r="B11" s="7"/>
      <c r="C11" s="7"/>
      <c r="D11" s="7"/>
      <c r="E11" s="7"/>
      <c r="F11" s="7"/>
      <c r="G11" s="7"/>
    </row>
    <row r="12" spans="1:7" s="3" customFormat="1" ht="24.75" customHeight="1">
      <c r="A12" s="7"/>
      <c r="B12" s="7"/>
      <c r="C12" s="7"/>
      <c r="D12" s="7"/>
      <c r="E12" s="7"/>
      <c r="F12" s="7"/>
      <c r="G12" s="7"/>
    </row>
    <row r="13" spans="1:7" s="3" customFormat="1" ht="24.75" customHeight="1">
      <c r="A13" s="7"/>
      <c r="B13" s="7"/>
      <c r="C13" s="7"/>
      <c r="D13" s="7"/>
      <c r="E13" s="7"/>
      <c r="F13" s="7"/>
      <c r="G13" s="7"/>
    </row>
    <row r="14" spans="1:7" s="3" customFormat="1" ht="24.75" customHeight="1">
      <c r="A14" s="7"/>
      <c r="B14" s="7"/>
      <c r="C14" s="7"/>
      <c r="D14" s="7"/>
      <c r="E14" s="7"/>
      <c r="F14" s="7"/>
      <c r="G14" s="7"/>
    </row>
    <row r="15" spans="1:7" s="3" customFormat="1" ht="24.75" customHeight="1">
      <c r="A15" s="7"/>
      <c r="B15" s="7"/>
      <c r="C15" s="7"/>
      <c r="D15" s="7"/>
      <c r="E15" s="7"/>
      <c r="F15" s="7"/>
      <c r="G15" s="7"/>
    </row>
    <row r="16" spans="1:7" s="3" customFormat="1" ht="24.75" customHeight="1">
      <c r="A16" s="7"/>
      <c r="B16" s="7"/>
      <c r="C16" s="7"/>
      <c r="D16" s="7"/>
      <c r="E16" s="7"/>
      <c r="F16" s="7"/>
      <c r="G16" s="7"/>
    </row>
    <row r="17" ht="14.25">
      <c r="A17" s="8" t="s">
        <v>155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J24" sqref="J24"/>
    </sheetView>
  </sheetViews>
  <sheetFormatPr defaultColWidth="8.75390625" defaultRowHeight="14.25"/>
  <cols>
    <col min="1" max="1" width="28.75390625" style="82" customWidth="1"/>
    <col min="2" max="2" width="26.25390625" style="82" customWidth="1"/>
    <col min="3" max="3" width="32.375" style="82" customWidth="1"/>
    <col min="4" max="4" width="13.75390625" style="83" customWidth="1"/>
    <col min="5" max="5" width="17.25390625" style="84" bestFit="1" customWidth="1"/>
    <col min="6" max="6" width="23.50390625" style="84" bestFit="1" customWidth="1"/>
    <col min="7" max="16384" width="8.75390625" style="82" customWidth="1"/>
  </cols>
  <sheetData>
    <row r="1" ht="21" customHeight="1">
      <c r="A1" s="82" t="s">
        <v>1</v>
      </c>
    </row>
    <row r="2" spans="1:6" s="79" customFormat="1" ht="28.5" customHeight="1">
      <c r="A2" s="85" t="s">
        <v>2</v>
      </c>
      <c r="B2" s="85"/>
      <c r="C2" s="85"/>
      <c r="D2" s="85"/>
      <c r="E2" s="85"/>
      <c r="F2" s="85"/>
    </row>
    <row r="3" spans="3:6" s="80" customFormat="1" ht="17.25" customHeight="1">
      <c r="C3" s="86"/>
      <c r="D3" s="87"/>
      <c r="E3" s="88"/>
      <c r="F3" s="88" t="s">
        <v>3</v>
      </c>
    </row>
    <row r="4" spans="1:6" ht="17.25" customHeight="1">
      <c r="A4" s="89" t="s">
        <v>4</v>
      </c>
      <c r="B4" s="89"/>
      <c r="C4" s="89" t="s">
        <v>5</v>
      </c>
      <c r="D4" s="89"/>
      <c r="E4" s="89"/>
      <c r="F4" s="89"/>
    </row>
    <row r="5" spans="1:6" s="80" customFormat="1" ht="24.75" customHeight="1">
      <c r="A5" s="90" t="s">
        <v>6</v>
      </c>
      <c r="B5" s="90" t="s">
        <v>7</v>
      </c>
      <c r="C5" s="90" t="s">
        <v>8</v>
      </c>
      <c r="D5" s="90" t="s">
        <v>7</v>
      </c>
      <c r="E5" s="90"/>
      <c r="F5" s="90"/>
    </row>
    <row r="6" spans="1:6" s="80" customFormat="1" ht="30.75" customHeight="1">
      <c r="A6" s="90"/>
      <c r="B6" s="90"/>
      <c r="C6" s="90"/>
      <c r="D6" s="91" t="s">
        <v>9</v>
      </c>
      <c r="E6" s="92" t="s">
        <v>10</v>
      </c>
      <c r="F6" s="92" t="s">
        <v>11</v>
      </c>
    </row>
    <row r="7" spans="1:6" s="81" customFormat="1" ht="24.75" customHeight="1">
      <c r="A7" s="93" t="s">
        <v>12</v>
      </c>
      <c r="B7" s="94">
        <f>B8</f>
        <v>6497.56</v>
      </c>
      <c r="C7" s="93" t="s">
        <v>13</v>
      </c>
      <c r="D7" s="95">
        <f>D8+D15+D16+D25</f>
        <v>6497.56</v>
      </c>
      <c r="E7" s="96">
        <f>E8+E15+E16+E25</f>
        <v>6497.56</v>
      </c>
      <c r="F7" s="97">
        <v>0</v>
      </c>
    </row>
    <row r="8" spans="1:6" s="81" customFormat="1" ht="24.75" customHeight="1">
      <c r="A8" s="98" t="s">
        <v>14</v>
      </c>
      <c r="B8" s="99">
        <v>6497.56</v>
      </c>
      <c r="C8" s="98" t="s">
        <v>15</v>
      </c>
      <c r="D8" s="100">
        <v>1652</v>
      </c>
      <c r="E8" s="101">
        <v>1652</v>
      </c>
      <c r="F8" s="92">
        <v>0</v>
      </c>
    </row>
    <row r="9" spans="1:6" s="81" customFormat="1" ht="24.75" customHeight="1">
      <c r="A9" s="98" t="s">
        <v>16</v>
      </c>
      <c r="B9" s="101">
        <v>0</v>
      </c>
      <c r="C9" s="98" t="s">
        <v>17</v>
      </c>
      <c r="D9" s="102">
        <v>0</v>
      </c>
      <c r="E9" s="101">
        <v>0</v>
      </c>
      <c r="F9" s="92">
        <v>0</v>
      </c>
    </row>
    <row r="10" spans="1:6" s="81" customFormat="1" ht="24.75" customHeight="1">
      <c r="A10" s="98"/>
      <c r="B10" s="90"/>
      <c r="C10" s="98" t="s">
        <v>18</v>
      </c>
      <c r="D10" s="102">
        <v>0</v>
      </c>
      <c r="E10" s="101">
        <v>0</v>
      </c>
      <c r="F10" s="92">
        <v>0</v>
      </c>
    </row>
    <row r="11" spans="1:6" s="81" customFormat="1" ht="24.75" customHeight="1">
      <c r="A11" s="98"/>
      <c r="B11" s="90"/>
      <c r="C11" s="98" t="s">
        <v>19</v>
      </c>
      <c r="D11" s="102">
        <v>0</v>
      </c>
      <c r="E11" s="101">
        <v>0</v>
      </c>
      <c r="F11" s="92">
        <v>0</v>
      </c>
    </row>
    <row r="12" spans="1:6" s="81" customFormat="1" ht="24.75" customHeight="1">
      <c r="A12" s="98"/>
      <c r="B12" s="90"/>
      <c r="C12" s="98" t="s">
        <v>20</v>
      </c>
      <c r="D12" s="102">
        <v>0</v>
      </c>
      <c r="E12" s="101">
        <v>0</v>
      </c>
      <c r="F12" s="92">
        <v>0</v>
      </c>
    </row>
    <row r="13" spans="1:6" s="81" customFormat="1" ht="24.75" customHeight="1">
      <c r="A13" s="98"/>
      <c r="B13" s="90"/>
      <c r="C13" s="98" t="s">
        <v>21</v>
      </c>
      <c r="D13" s="102">
        <v>0</v>
      </c>
      <c r="E13" s="101">
        <v>0</v>
      </c>
      <c r="F13" s="92">
        <v>0</v>
      </c>
    </row>
    <row r="14" spans="1:6" s="81" customFormat="1" ht="24.75" customHeight="1">
      <c r="A14" s="98"/>
      <c r="B14" s="90"/>
      <c r="C14" s="98" t="s">
        <v>22</v>
      </c>
      <c r="D14" s="102">
        <v>0</v>
      </c>
      <c r="E14" s="101">
        <v>0</v>
      </c>
      <c r="F14" s="92">
        <v>0</v>
      </c>
    </row>
    <row r="15" spans="1:6" s="81" customFormat="1" ht="24.75" customHeight="1">
      <c r="A15" s="98"/>
      <c r="B15" s="90"/>
      <c r="C15" s="98" t="s">
        <v>23</v>
      </c>
      <c r="D15" s="100">
        <v>4804.71</v>
      </c>
      <c r="E15" s="101">
        <v>4804.71</v>
      </c>
      <c r="F15" s="92">
        <v>0</v>
      </c>
    </row>
    <row r="16" spans="1:6" s="81" customFormat="1" ht="24.75" customHeight="1">
      <c r="A16" s="98"/>
      <c r="B16" s="90"/>
      <c r="C16" s="98" t="s">
        <v>24</v>
      </c>
      <c r="D16" s="100">
        <v>15.83</v>
      </c>
      <c r="E16" s="101">
        <v>15.83</v>
      </c>
      <c r="F16" s="92">
        <v>0</v>
      </c>
    </row>
    <row r="17" spans="1:6" s="81" customFormat="1" ht="24.75" customHeight="1">
      <c r="A17" s="98"/>
      <c r="B17" s="90"/>
      <c r="C17" s="98" t="s">
        <v>25</v>
      </c>
      <c r="D17" s="102">
        <v>0</v>
      </c>
      <c r="E17" s="101">
        <v>0</v>
      </c>
      <c r="F17" s="92">
        <v>0</v>
      </c>
    </row>
    <row r="18" spans="1:6" s="81" customFormat="1" ht="24.75" customHeight="1">
      <c r="A18" s="98"/>
      <c r="B18" s="90"/>
      <c r="C18" s="98" t="s">
        <v>26</v>
      </c>
      <c r="D18" s="102">
        <v>0</v>
      </c>
      <c r="E18" s="101">
        <v>0</v>
      </c>
      <c r="F18" s="92">
        <v>0</v>
      </c>
    </row>
    <row r="19" spans="1:6" s="81" customFormat="1" ht="24.75" customHeight="1">
      <c r="A19" s="98"/>
      <c r="B19" s="90"/>
      <c r="C19" s="98" t="s">
        <v>27</v>
      </c>
      <c r="D19" s="102">
        <v>0</v>
      </c>
      <c r="E19" s="101">
        <v>0</v>
      </c>
      <c r="F19" s="92">
        <v>0</v>
      </c>
    </row>
    <row r="20" spans="1:6" s="81" customFormat="1" ht="24.75" customHeight="1">
      <c r="A20" s="98"/>
      <c r="B20" s="90"/>
      <c r="C20" s="98" t="s">
        <v>28</v>
      </c>
      <c r="D20" s="102">
        <v>0</v>
      </c>
      <c r="E20" s="101">
        <v>0</v>
      </c>
      <c r="F20" s="92">
        <v>0</v>
      </c>
    </row>
    <row r="21" spans="1:6" s="81" customFormat="1" ht="24.75" customHeight="1">
      <c r="A21" s="98"/>
      <c r="B21" s="90"/>
      <c r="C21" s="98" t="s">
        <v>29</v>
      </c>
      <c r="D21" s="102">
        <v>0</v>
      </c>
      <c r="E21" s="101">
        <v>0</v>
      </c>
      <c r="F21" s="92">
        <v>0</v>
      </c>
    </row>
    <row r="22" spans="1:6" s="81" customFormat="1" ht="24.75" customHeight="1">
      <c r="A22" s="98"/>
      <c r="B22" s="90"/>
      <c r="C22" s="98" t="s">
        <v>30</v>
      </c>
      <c r="D22" s="102">
        <v>0</v>
      </c>
      <c r="E22" s="101">
        <v>0</v>
      </c>
      <c r="F22" s="92">
        <v>0</v>
      </c>
    </row>
    <row r="23" spans="1:6" s="81" customFormat="1" ht="24.75" customHeight="1">
      <c r="A23" s="98"/>
      <c r="B23" s="90"/>
      <c r="C23" s="98" t="s">
        <v>31</v>
      </c>
      <c r="D23" s="102">
        <v>0</v>
      </c>
      <c r="E23" s="101">
        <v>0</v>
      </c>
      <c r="F23" s="92">
        <v>0</v>
      </c>
    </row>
    <row r="24" spans="1:6" s="81" customFormat="1" ht="24.75" customHeight="1">
      <c r="A24" s="98"/>
      <c r="B24" s="90"/>
      <c r="C24" s="98" t="s">
        <v>32</v>
      </c>
      <c r="D24" s="102">
        <v>0</v>
      </c>
      <c r="E24" s="101">
        <v>0</v>
      </c>
      <c r="F24" s="92">
        <v>0</v>
      </c>
    </row>
    <row r="25" spans="1:6" s="81" customFormat="1" ht="24.75" customHeight="1">
      <c r="A25" s="98"/>
      <c r="B25" s="90"/>
      <c r="C25" s="98" t="s">
        <v>33</v>
      </c>
      <c r="D25" s="100">
        <v>25.02</v>
      </c>
      <c r="E25" s="101">
        <v>25.02</v>
      </c>
      <c r="F25" s="92">
        <v>0</v>
      </c>
    </row>
    <row r="26" spans="1:6" s="81" customFormat="1" ht="24.75" customHeight="1">
      <c r="A26" s="98"/>
      <c r="B26" s="90"/>
      <c r="C26" s="98" t="s">
        <v>34</v>
      </c>
      <c r="D26" s="102">
        <v>0</v>
      </c>
      <c r="E26" s="101">
        <v>0</v>
      </c>
      <c r="F26" s="92">
        <v>0</v>
      </c>
    </row>
    <row r="27" spans="1:6" s="81" customFormat="1" ht="24.75" customHeight="1">
      <c r="A27" s="98"/>
      <c r="B27" s="90"/>
      <c r="C27" s="98" t="s">
        <v>35</v>
      </c>
      <c r="D27" s="102">
        <v>0</v>
      </c>
      <c r="E27" s="101">
        <v>0</v>
      </c>
      <c r="F27" s="92">
        <v>0</v>
      </c>
    </row>
    <row r="28" spans="1:6" s="81" customFormat="1" ht="24.75" customHeight="1">
      <c r="A28" s="98"/>
      <c r="B28" s="90"/>
      <c r="C28" s="98"/>
      <c r="D28" s="102"/>
      <c r="E28" s="101"/>
      <c r="F28" s="92"/>
    </row>
    <row r="29" spans="1:6" s="81" customFormat="1" ht="24.75" customHeight="1">
      <c r="A29" s="103" t="s">
        <v>36</v>
      </c>
      <c r="B29" s="104">
        <v>0</v>
      </c>
      <c r="C29" s="103" t="s">
        <v>37</v>
      </c>
      <c r="D29" s="105">
        <v>0</v>
      </c>
      <c r="E29" s="106">
        <v>0</v>
      </c>
      <c r="F29" s="104">
        <v>0</v>
      </c>
    </row>
    <row r="30" spans="1:6" s="81" customFormat="1" ht="24.75" customHeight="1">
      <c r="A30" s="98" t="s">
        <v>14</v>
      </c>
      <c r="B30" s="99">
        <v>0</v>
      </c>
      <c r="C30" s="98" t="s">
        <v>14</v>
      </c>
      <c r="D30" s="102">
        <v>0</v>
      </c>
      <c r="E30" s="101">
        <v>0</v>
      </c>
      <c r="F30" s="92">
        <v>0</v>
      </c>
    </row>
    <row r="31" spans="1:6" s="81" customFormat="1" ht="24.75" customHeight="1">
      <c r="A31" s="98" t="s">
        <v>16</v>
      </c>
      <c r="B31" s="101">
        <v>0</v>
      </c>
      <c r="C31" s="107" t="s">
        <v>16</v>
      </c>
      <c r="D31" s="108">
        <v>0</v>
      </c>
      <c r="E31" s="109">
        <v>0</v>
      </c>
      <c r="F31" s="110">
        <v>0</v>
      </c>
    </row>
    <row r="32" spans="1:6" s="81" customFormat="1" ht="24.75" customHeight="1">
      <c r="A32" s="111" t="s">
        <v>38</v>
      </c>
      <c r="B32" s="112">
        <f>B7+B29</f>
        <v>6497.56</v>
      </c>
      <c r="C32" s="113" t="s">
        <v>39</v>
      </c>
      <c r="D32" s="114">
        <f>D7+D29</f>
        <v>6497.56</v>
      </c>
      <c r="E32" s="114">
        <f>E7+E29</f>
        <v>6497.56</v>
      </c>
      <c r="F32" s="114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N13" sqref="N13"/>
    </sheetView>
  </sheetViews>
  <sheetFormatPr defaultColWidth="8.75390625" defaultRowHeight="14.25"/>
  <cols>
    <col min="2" max="2" width="22.00390625" style="0" customWidth="1"/>
    <col min="3" max="3" width="14.75390625" style="0" customWidth="1"/>
    <col min="4" max="4" width="10.25390625" style="0" customWidth="1"/>
    <col min="5" max="5" width="9.50390625" style="0" bestFit="1" customWidth="1"/>
    <col min="6" max="6" width="15.50390625" style="0" customWidth="1"/>
    <col min="7" max="7" width="13.50390625" style="0" customWidth="1"/>
    <col min="8" max="8" width="14.125" style="0" customWidth="1"/>
    <col min="9" max="9" width="19.125" style="0" customWidth="1"/>
  </cols>
  <sheetData>
    <row r="1" ht="29.25" customHeight="1">
      <c r="A1" t="s">
        <v>40</v>
      </c>
    </row>
    <row r="2" spans="1:9" s="19" customFormat="1" ht="31.5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</row>
    <row r="3" spans="4:9" s="5" customFormat="1" ht="31.5" customHeight="1">
      <c r="D3" s="78"/>
      <c r="I3" s="5" t="s">
        <v>3</v>
      </c>
    </row>
    <row r="4" spans="1:9" s="2" customFormat="1" ht="30" customHeight="1">
      <c r="A4" s="21" t="s">
        <v>42</v>
      </c>
      <c r="B4" s="21"/>
      <c r="C4" s="21" t="s">
        <v>43</v>
      </c>
      <c r="D4" s="48" t="s">
        <v>44</v>
      </c>
      <c r="E4" s="48"/>
      <c r="F4" s="48"/>
      <c r="G4" s="48"/>
      <c r="H4" s="48"/>
      <c r="I4" s="21" t="s">
        <v>45</v>
      </c>
    </row>
    <row r="5" spans="1:9" s="2" customFormat="1" ht="40.5">
      <c r="A5" s="21" t="s">
        <v>46</v>
      </c>
      <c r="B5" s="21" t="s">
        <v>47</v>
      </c>
      <c r="C5" s="21"/>
      <c r="D5" s="21" t="s">
        <v>9</v>
      </c>
      <c r="E5" s="21" t="s">
        <v>48</v>
      </c>
      <c r="F5" s="21" t="s">
        <v>49</v>
      </c>
      <c r="G5" s="21" t="s">
        <v>50</v>
      </c>
      <c r="H5" s="21" t="s">
        <v>51</v>
      </c>
      <c r="I5" s="21"/>
    </row>
    <row r="6" spans="1:9" s="3" customFormat="1" ht="24.75" customHeight="1">
      <c r="A6" s="12">
        <v>2011099</v>
      </c>
      <c r="B6" s="13" t="s">
        <v>52</v>
      </c>
      <c r="C6" s="14">
        <f>D6+I6</f>
        <v>1652</v>
      </c>
      <c r="D6" s="14">
        <f>SUM(E6:H6)</f>
        <v>1652</v>
      </c>
      <c r="E6" s="14">
        <v>0</v>
      </c>
      <c r="F6" s="14">
        <v>0</v>
      </c>
      <c r="G6" s="14">
        <v>1652</v>
      </c>
      <c r="H6" s="14">
        <v>0</v>
      </c>
      <c r="I6" s="14">
        <v>0</v>
      </c>
    </row>
    <row r="7" spans="1:9" s="3" customFormat="1" ht="24.75" customHeight="1">
      <c r="A7" s="12">
        <v>2080101</v>
      </c>
      <c r="B7" s="13" t="s">
        <v>53</v>
      </c>
      <c r="C7" s="14">
        <f aca="true" t="shared" si="0" ref="C7:C17">D7+I7</f>
        <v>167.33</v>
      </c>
      <c r="D7" s="14">
        <f aca="true" t="shared" si="1" ref="D7:D17">SUM(E7:H7)</f>
        <v>167.33</v>
      </c>
      <c r="E7" s="14">
        <v>167.33</v>
      </c>
      <c r="F7" s="14">
        <v>0</v>
      </c>
      <c r="G7" s="14">
        <v>0</v>
      </c>
      <c r="H7" s="14">
        <v>0</v>
      </c>
      <c r="I7" s="14">
        <v>0</v>
      </c>
    </row>
    <row r="8" spans="1:9" s="3" customFormat="1" ht="24.75" customHeight="1">
      <c r="A8" s="12">
        <v>2080504</v>
      </c>
      <c r="B8" s="13" t="s">
        <v>54</v>
      </c>
      <c r="C8" s="14">
        <f t="shared" si="0"/>
        <v>15.81</v>
      </c>
      <c r="D8" s="14">
        <f t="shared" si="1"/>
        <v>15.81</v>
      </c>
      <c r="E8" s="14">
        <v>15.81</v>
      </c>
      <c r="F8" s="14">
        <v>0</v>
      </c>
      <c r="G8" s="14">
        <v>0</v>
      </c>
      <c r="H8" s="14">
        <v>0</v>
      </c>
      <c r="I8" s="14">
        <v>0</v>
      </c>
    </row>
    <row r="9" spans="1:9" s="3" customFormat="1" ht="24.75" customHeight="1">
      <c r="A9" s="12">
        <v>2080505</v>
      </c>
      <c r="B9" s="13" t="s">
        <v>55</v>
      </c>
      <c r="C9" s="14">
        <f t="shared" si="0"/>
        <v>20.5</v>
      </c>
      <c r="D9" s="14">
        <f t="shared" si="1"/>
        <v>20.5</v>
      </c>
      <c r="E9" s="14">
        <v>20.5</v>
      </c>
      <c r="F9" s="14">
        <v>0</v>
      </c>
      <c r="G9" s="14">
        <v>0</v>
      </c>
      <c r="H9" s="14">
        <v>0</v>
      </c>
      <c r="I9" s="14">
        <v>0</v>
      </c>
    </row>
    <row r="10" spans="1:9" s="3" customFormat="1" ht="24.75" customHeight="1">
      <c r="A10" s="12">
        <v>2080506</v>
      </c>
      <c r="B10" s="13" t="s">
        <v>56</v>
      </c>
      <c r="C10" s="14">
        <f t="shared" si="0"/>
        <v>8.02</v>
      </c>
      <c r="D10" s="14">
        <f t="shared" si="1"/>
        <v>8.02</v>
      </c>
      <c r="E10" s="14">
        <v>8.02</v>
      </c>
      <c r="F10" s="14">
        <v>0</v>
      </c>
      <c r="G10" s="14">
        <v>0</v>
      </c>
      <c r="H10" s="14">
        <v>0</v>
      </c>
      <c r="I10" s="14">
        <v>0</v>
      </c>
    </row>
    <row r="11" spans="1:9" s="3" customFormat="1" ht="24.75" customHeight="1">
      <c r="A11" s="12">
        <v>2080702</v>
      </c>
      <c r="B11" s="13" t="s">
        <v>57</v>
      </c>
      <c r="C11" s="14">
        <f t="shared" si="0"/>
        <v>22</v>
      </c>
      <c r="D11" s="14">
        <f t="shared" si="1"/>
        <v>22</v>
      </c>
      <c r="E11" s="14">
        <v>22</v>
      </c>
      <c r="F11" s="14">
        <v>0</v>
      </c>
      <c r="G11" s="14">
        <v>0</v>
      </c>
      <c r="H11" s="14">
        <v>0</v>
      </c>
      <c r="I11" s="14">
        <v>0</v>
      </c>
    </row>
    <row r="12" spans="1:9" s="3" customFormat="1" ht="24.75" customHeight="1">
      <c r="A12" s="12">
        <v>2080705</v>
      </c>
      <c r="B12" s="13" t="s">
        <v>58</v>
      </c>
      <c r="C12" s="14">
        <f t="shared" si="0"/>
        <v>98</v>
      </c>
      <c r="D12" s="14">
        <f t="shared" si="1"/>
        <v>98</v>
      </c>
      <c r="E12" s="14">
        <v>98</v>
      </c>
      <c r="F12" s="14">
        <v>0</v>
      </c>
      <c r="G12" s="14">
        <v>0</v>
      </c>
      <c r="H12" s="14">
        <v>0</v>
      </c>
      <c r="I12" s="14">
        <v>0</v>
      </c>
    </row>
    <row r="13" spans="1:9" s="3" customFormat="1" ht="24.75" customHeight="1">
      <c r="A13" s="12">
        <v>2080799</v>
      </c>
      <c r="B13" s="7" t="s">
        <v>59</v>
      </c>
      <c r="C13" s="14">
        <f t="shared" si="0"/>
        <v>4473.5</v>
      </c>
      <c r="D13" s="14">
        <f t="shared" si="1"/>
        <v>4473.5</v>
      </c>
      <c r="E13" s="14">
        <v>4473.5</v>
      </c>
      <c r="F13" s="14">
        <v>0</v>
      </c>
      <c r="G13" s="14">
        <v>0</v>
      </c>
      <c r="H13" s="14">
        <v>0</v>
      </c>
      <c r="I13" s="14">
        <v>0</v>
      </c>
    </row>
    <row r="14" spans="1:9" s="18" customFormat="1" ht="24.75" customHeight="1">
      <c r="A14" s="17">
        <v>2101101</v>
      </c>
      <c r="B14" s="22" t="s">
        <v>60</v>
      </c>
      <c r="C14" s="14">
        <f t="shared" si="0"/>
        <v>8.02</v>
      </c>
      <c r="D14" s="14">
        <f t="shared" si="1"/>
        <v>8.02</v>
      </c>
      <c r="E14" s="16">
        <v>8.02</v>
      </c>
      <c r="F14" s="16">
        <v>0</v>
      </c>
      <c r="G14" s="16">
        <v>0</v>
      </c>
      <c r="H14" s="16">
        <v>0</v>
      </c>
      <c r="I14" s="16">
        <v>0</v>
      </c>
    </row>
    <row r="15" spans="1:9" s="9" customFormat="1" ht="24.75" customHeight="1">
      <c r="A15" s="17">
        <v>2101103</v>
      </c>
      <c r="B15" s="22" t="s">
        <v>61</v>
      </c>
      <c r="C15" s="14">
        <f t="shared" si="0"/>
        <v>7.81</v>
      </c>
      <c r="D15" s="14">
        <f t="shared" si="1"/>
        <v>7.81</v>
      </c>
      <c r="E15" s="16">
        <v>7.81</v>
      </c>
      <c r="F15" s="16">
        <v>0</v>
      </c>
      <c r="G15" s="16">
        <v>0</v>
      </c>
      <c r="H15" s="16">
        <v>0</v>
      </c>
      <c r="I15" s="16">
        <v>0</v>
      </c>
    </row>
    <row r="16" spans="1:9" s="9" customFormat="1" ht="24.75" customHeight="1">
      <c r="A16" s="17">
        <v>2210201</v>
      </c>
      <c r="B16" s="22" t="s">
        <v>62</v>
      </c>
      <c r="C16" s="14">
        <f t="shared" si="0"/>
        <v>14.07</v>
      </c>
      <c r="D16" s="14">
        <f t="shared" si="1"/>
        <v>14.07</v>
      </c>
      <c r="E16" s="16">
        <v>14.07</v>
      </c>
      <c r="F16" s="16">
        <v>0</v>
      </c>
      <c r="G16" s="16">
        <v>0</v>
      </c>
      <c r="H16" s="16">
        <v>0</v>
      </c>
      <c r="I16" s="16">
        <v>0</v>
      </c>
    </row>
    <row r="17" spans="1:9" s="9" customFormat="1" ht="24.75" customHeight="1">
      <c r="A17" s="17">
        <v>2210203</v>
      </c>
      <c r="B17" s="22" t="s">
        <v>63</v>
      </c>
      <c r="C17" s="14">
        <f t="shared" si="0"/>
        <v>10.95</v>
      </c>
      <c r="D17" s="14">
        <f t="shared" si="1"/>
        <v>10.95</v>
      </c>
      <c r="E17" s="16">
        <v>10.95</v>
      </c>
      <c r="F17" s="16">
        <v>0</v>
      </c>
      <c r="G17" s="16">
        <v>0</v>
      </c>
      <c r="H17" s="16">
        <v>0</v>
      </c>
      <c r="I17" s="16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M12" sqref="M12"/>
    </sheetView>
  </sheetViews>
  <sheetFormatPr defaultColWidth="8.75390625" defaultRowHeight="14.25"/>
  <cols>
    <col min="2" max="2" width="28.50390625" style="0" customWidth="1"/>
    <col min="3" max="3" width="15.125" style="0" customWidth="1"/>
    <col min="4" max="4" width="13.625" style="0" customWidth="1"/>
    <col min="5" max="5" width="13.75390625" style="0" customWidth="1"/>
    <col min="6" max="6" width="10.875" style="0" customWidth="1"/>
    <col min="7" max="7" width="11.625" style="0" customWidth="1"/>
    <col min="8" max="8" width="22.00390625" style="55" customWidth="1"/>
  </cols>
  <sheetData>
    <row r="1" ht="24.75" customHeight="1">
      <c r="A1" t="s">
        <v>64</v>
      </c>
    </row>
    <row r="2" spans="1:8" s="19" customFormat="1" ht="22.5" customHeight="1">
      <c r="A2" s="10" t="s">
        <v>65</v>
      </c>
      <c r="B2" s="10"/>
      <c r="C2" s="10"/>
      <c r="D2" s="10"/>
      <c r="E2" s="10"/>
      <c r="F2" s="10"/>
      <c r="G2" s="10"/>
      <c r="H2" s="10"/>
    </row>
    <row r="3" ht="24" customHeight="1">
      <c r="H3" s="55" t="s">
        <v>3</v>
      </c>
    </row>
    <row r="4" spans="1:8" s="8" customFormat="1" ht="24.75" customHeight="1">
      <c r="A4" s="62" t="s">
        <v>42</v>
      </c>
      <c r="B4" s="62"/>
      <c r="C4" s="63" t="s">
        <v>66</v>
      </c>
      <c r="D4" s="62" t="s">
        <v>67</v>
      </c>
      <c r="E4" s="62"/>
      <c r="F4" s="62"/>
      <c r="G4" s="62" t="s">
        <v>68</v>
      </c>
      <c r="H4" s="62"/>
    </row>
    <row r="5" spans="1:8" s="8" customFormat="1" ht="31.5" customHeight="1">
      <c r="A5" s="62" t="s">
        <v>46</v>
      </c>
      <c r="B5" s="62" t="s">
        <v>47</v>
      </c>
      <c r="C5" s="63"/>
      <c r="D5" s="62" t="s">
        <v>69</v>
      </c>
      <c r="E5" s="62" t="s">
        <v>70</v>
      </c>
      <c r="F5" s="62" t="s">
        <v>71</v>
      </c>
      <c r="G5" s="62" t="s">
        <v>72</v>
      </c>
      <c r="H5" s="64" t="s">
        <v>73</v>
      </c>
    </row>
    <row r="6" spans="1:8" s="18" customFormat="1" ht="24.75" customHeight="1">
      <c r="A6" s="65">
        <v>2011099</v>
      </c>
      <c r="B6" s="66" t="s">
        <v>74</v>
      </c>
      <c r="C6" s="67">
        <v>1566.02</v>
      </c>
      <c r="D6" s="68">
        <f>F6</f>
        <v>1652</v>
      </c>
      <c r="E6" s="67">
        <v>0</v>
      </c>
      <c r="F6" s="67">
        <v>1652</v>
      </c>
      <c r="G6" s="69">
        <f>D6-C6</f>
        <v>85.98000000000002</v>
      </c>
      <c r="H6" s="70">
        <f>(D6-C6)/C6*100</f>
        <v>5.4903513365091134</v>
      </c>
    </row>
    <row r="7" spans="1:8" s="18" customFormat="1" ht="24.75" customHeight="1">
      <c r="A7" s="65">
        <v>2080101</v>
      </c>
      <c r="B7" s="71" t="s">
        <v>53</v>
      </c>
      <c r="C7" s="67">
        <v>173.28</v>
      </c>
      <c r="D7" s="68">
        <f>E7</f>
        <v>167.33</v>
      </c>
      <c r="E7" s="67">
        <v>167.33</v>
      </c>
      <c r="F7" s="67">
        <v>0</v>
      </c>
      <c r="G7" s="72">
        <f>D7-C7</f>
        <v>-5.949999999999989</v>
      </c>
      <c r="H7" s="73">
        <f aca="true" t="shared" si="0" ref="H7:H17">(D7-C7)/C7*100</f>
        <v>-3.433748845798701</v>
      </c>
    </row>
    <row r="8" spans="1:8" s="18" customFormat="1" ht="24.75" customHeight="1">
      <c r="A8" s="65">
        <v>2080504</v>
      </c>
      <c r="B8" s="66" t="s">
        <v>54</v>
      </c>
      <c r="C8" s="67">
        <v>15.04</v>
      </c>
      <c r="D8" s="68">
        <f>E8</f>
        <v>15.81</v>
      </c>
      <c r="E8" s="67">
        <v>15.81</v>
      </c>
      <c r="F8" s="67">
        <v>0</v>
      </c>
      <c r="G8" s="69">
        <f aca="true" t="shared" si="1" ref="G7:G17">D8-C8</f>
        <v>0.7700000000000014</v>
      </c>
      <c r="H8" s="70">
        <f t="shared" si="0"/>
        <v>5.119680851063839</v>
      </c>
    </row>
    <row r="9" spans="1:8" s="18" customFormat="1" ht="24.75" customHeight="1">
      <c r="A9" s="65">
        <v>5080505</v>
      </c>
      <c r="B9" s="66" t="s">
        <v>55</v>
      </c>
      <c r="C9" s="67">
        <v>19.44</v>
      </c>
      <c r="D9" s="68">
        <f>E9</f>
        <v>20.05</v>
      </c>
      <c r="E9" s="67">
        <v>20.05</v>
      </c>
      <c r="F9" s="67">
        <v>0</v>
      </c>
      <c r="G9" s="69">
        <f t="shared" si="1"/>
        <v>0.6099999999999994</v>
      </c>
      <c r="H9" s="70">
        <f t="shared" si="0"/>
        <v>3.1378600823045235</v>
      </c>
    </row>
    <row r="10" spans="1:8" s="18" customFormat="1" ht="24.75" customHeight="1">
      <c r="A10" s="74" t="s">
        <v>75</v>
      </c>
      <c r="B10" s="66" t="s">
        <v>56</v>
      </c>
      <c r="C10" s="67">
        <v>0</v>
      </c>
      <c r="D10" s="68">
        <f>E10</f>
        <v>8.02</v>
      </c>
      <c r="E10" s="67">
        <v>8.02</v>
      </c>
      <c r="F10" s="67">
        <v>0</v>
      </c>
      <c r="G10" s="69">
        <f t="shared" si="1"/>
        <v>8.02</v>
      </c>
      <c r="H10" s="70"/>
    </row>
    <row r="11" spans="1:8" s="18" customFormat="1" ht="24.75" customHeight="1">
      <c r="A11" s="65">
        <v>2080702</v>
      </c>
      <c r="B11" s="75" t="s">
        <v>57</v>
      </c>
      <c r="C11" s="67">
        <v>21.41</v>
      </c>
      <c r="D11" s="68">
        <f>F11</f>
        <v>22</v>
      </c>
      <c r="E11" s="67">
        <v>0</v>
      </c>
      <c r="F11" s="67">
        <v>22</v>
      </c>
      <c r="G11" s="69">
        <f t="shared" si="1"/>
        <v>0.5899999999999999</v>
      </c>
      <c r="H11" s="70">
        <f t="shared" si="0"/>
        <v>2.755721625408687</v>
      </c>
    </row>
    <row r="12" spans="1:8" s="18" customFormat="1" ht="24.75" customHeight="1">
      <c r="A12" s="65">
        <v>2080705</v>
      </c>
      <c r="B12" s="75" t="s">
        <v>58</v>
      </c>
      <c r="C12" s="67">
        <v>68.79</v>
      </c>
      <c r="D12" s="68">
        <f>F12</f>
        <v>98</v>
      </c>
      <c r="E12" s="67">
        <v>0</v>
      </c>
      <c r="F12" s="67">
        <v>98</v>
      </c>
      <c r="G12" s="69">
        <f t="shared" si="1"/>
        <v>29.209999999999994</v>
      </c>
      <c r="H12" s="70">
        <f t="shared" si="0"/>
        <v>42.46256723360952</v>
      </c>
    </row>
    <row r="13" spans="1:8" s="18" customFormat="1" ht="24.75" customHeight="1">
      <c r="A13" s="65">
        <v>2080799</v>
      </c>
      <c r="B13" s="66" t="s">
        <v>59</v>
      </c>
      <c r="C13" s="67">
        <v>203.28</v>
      </c>
      <c r="D13" s="68">
        <f>F13</f>
        <v>4473.5</v>
      </c>
      <c r="E13" s="67">
        <v>0</v>
      </c>
      <c r="F13" s="67">
        <v>4473.5</v>
      </c>
      <c r="G13" s="69">
        <f t="shared" si="1"/>
        <v>4270.22</v>
      </c>
      <c r="H13" s="70">
        <f t="shared" si="0"/>
        <v>2100.659189295553</v>
      </c>
    </row>
    <row r="14" spans="1:8" s="18" customFormat="1" ht="24.75" customHeight="1">
      <c r="A14" s="65" t="s">
        <v>76</v>
      </c>
      <c r="B14" s="75" t="s">
        <v>60</v>
      </c>
      <c r="C14" s="67">
        <v>7.54</v>
      </c>
      <c r="D14" s="68">
        <f>E14</f>
        <v>8.02</v>
      </c>
      <c r="E14" s="67">
        <v>8.02</v>
      </c>
      <c r="F14" s="67">
        <v>0</v>
      </c>
      <c r="G14" s="69">
        <f t="shared" si="1"/>
        <v>0.47999999999999954</v>
      </c>
      <c r="H14" s="70">
        <f t="shared" si="0"/>
        <v>6.366047745358085</v>
      </c>
    </row>
    <row r="15" spans="1:8" s="18" customFormat="1" ht="24.75" customHeight="1">
      <c r="A15" s="65">
        <v>2101003</v>
      </c>
      <c r="B15" s="75" t="s">
        <v>61</v>
      </c>
      <c r="C15" s="67">
        <v>7.25</v>
      </c>
      <c r="D15" s="68">
        <f>E15</f>
        <v>7.81</v>
      </c>
      <c r="E15" s="67">
        <v>7.81</v>
      </c>
      <c r="F15" s="67">
        <v>0</v>
      </c>
      <c r="G15" s="69">
        <f t="shared" si="1"/>
        <v>0.5599999999999996</v>
      </c>
      <c r="H15" s="70">
        <f t="shared" si="0"/>
        <v>7.724137931034478</v>
      </c>
    </row>
    <row r="16" spans="1:8" s="18" customFormat="1" ht="24.75" customHeight="1">
      <c r="A16" s="65">
        <v>2210201</v>
      </c>
      <c r="B16" s="75" t="s">
        <v>62</v>
      </c>
      <c r="C16" s="67">
        <v>13.69</v>
      </c>
      <c r="D16" s="68">
        <f>E16</f>
        <v>14.07</v>
      </c>
      <c r="E16" s="67">
        <v>14.07</v>
      </c>
      <c r="F16" s="67">
        <v>0</v>
      </c>
      <c r="G16" s="69">
        <f t="shared" si="1"/>
        <v>0.3800000000000008</v>
      </c>
      <c r="H16" s="70">
        <f t="shared" si="0"/>
        <v>2.7757487216946735</v>
      </c>
    </row>
    <row r="17" spans="1:8" s="18" customFormat="1" ht="24.75" customHeight="1">
      <c r="A17" s="65">
        <v>2210203</v>
      </c>
      <c r="B17" s="76" t="s">
        <v>63</v>
      </c>
      <c r="C17" s="67">
        <v>10.32</v>
      </c>
      <c r="D17" s="68">
        <f>E17</f>
        <v>10.95</v>
      </c>
      <c r="E17" s="67">
        <v>10.95</v>
      </c>
      <c r="F17" s="67">
        <v>0</v>
      </c>
      <c r="G17" s="69">
        <f t="shared" si="1"/>
        <v>0.629999999999999</v>
      </c>
      <c r="H17" s="70">
        <f t="shared" si="0"/>
        <v>6.104651162790688</v>
      </c>
    </row>
    <row r="18" spans="3:8" ht="14.25">
      <c r="C18" s="77"/>
      <c r="D18" s="77"/>
      <c r="E18" s="77"/>
      <c r="F18" s="77"/>
      <c r="G18" s="77"/>
      <c r="H18" s="77"/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42">
      <selection activeCell="K49" sqref="K49"/>
    </sheetView>
  </sheetViews>
  <sheetFormatPr defaultColWidth="8.75390625" defaultRowHeight="14.25"/>
  <cols>
    <col min="2" max="2" width="31.00390625" style="0" customWidth="1"/>
    <col min="3" max="3" width="11.625" style="55" customWidth="1"/>
    <col min="4" max="5" width="22.75390625" style="55" customWidth="1"/>
  </cols>
  <sheetData>
    <row r="1" ht="14.25">
      <c r="A1" t="s">
        <v>77</v>
      </c>
    </row>
    <row r="2" spans="1:5" s="19" customFormat="1" ht="34.5" customHeight="1">
      <c r="A2" s="10" t="s">
        <v>78</v>
      </c>
      <c r="B2" s="10"/>
      <c r="C2" s="10"/>
      <c r="D2" s="10"/>
      <c r="E2" s="10"/>
    </row>
    <row r="3" ht="19.5" customHeight="1">
      <c r="E3" s="55" t="s">
        <v>3</v>
      </c>
    </row>
    <row r="4" spans="1:5" s="2" customFormat="1" ht="24.75" customHeight="1">
      <c r="A4" s="56" t="s">
        <v>79</v>
      </c>
      <c r="B4" s="56"/>
      <c r="C4" s="57" t="s">
        <v>80</v>
      </c>
      <c r="D4" s="57"/>
      <c r="E4" s="57"/>
    </row>
    <row r="5" spans="1:5" s="2" customFormat="1" ht="24.75" customHeight="1">
      <c r="A5" s="56" t="s">
        <v>46</v>
      </c>
      <c r="B5" s="58" t="s">
        <v>47</v>
      </c>
      <c r="C5" s="57" t="s">
        <v>69</v>
      </c>
      <c r="D5" s="57" t="s">
        <v>81</v>
      </c>
      <c r="E5" s="57" t="s">
        <v>82</v>
      </c>
    </row>
    <row r="6" spans="1:5" s="3" customFormat="1" ht="24.75" customHeight="1">
      <c r="A6" s="56" t="s">
        <v>83</v>
      </c>
      <c r="B6" s="56"/>
      <c r="C6" s="57">
        <f>C7+C15+C43+C60</f>
        <v>252.06</v>
      </c>
      <c r="D6" s="57">
        <f>D7+D15+D43+D60</f>
        <v>237.49</v>
      </c>
      <c r="E6" s="57">
        <f>E7+E15+E43+E60</f>
        <v>14.57</v>
      </c>
    </row>
    <row r="7" spans="1:5" s="3" customFormat="1" ht="24.75" customHeight="1">
      <c r="A7" s="56">
        <v>301</v>
      </c>
      <c r="B7" s="59" t="s">
        <v>84</v>
      </c>
      <c r="C7" s="57">
        <f>SUM(C8:C14)</f>
        <v>174.03</v>
      </c>
      <c r="D7" s="57">
        <f>SUM(D8:D14)</f>
        <v>174.03</v>
      </c>
      <c r="E7" s="57">
        <f>SUM(E8:E14)</f>
        <v>0</v>
      </c>
    </row>
    <row r="8" spans="1:5" s="3" customFormat="1" ht="24.75" customHeight="1">
      <c r="A8" s="48">
        <v>30101</v>
      </c>
      <c r="B8" s="60" t="s">
        <v>85</v>
      </c>
      <c r="C8" s="61">
        <v>54.18</v>
      </c>
      <c r="D8" s="14">
        <v>54.18</v>
      </c>
      <c r="E8" s="14">
        <v>0</v>
      </c>
    </row>
    <row r="9" spans="1:5" s="3" customFormat="1" ht="24.75" customHeight="1">
      <c r="A9" s="48">
        <v>30102</v>
      </c>
      <c r="B9" s="60" t="s">
        <v>86</v>
      </c>
      <c r="C9" s="61">
        <v>41.57</v>
      </c>
      <c r="D9" s="14">
        <v>41.57</v>
      </c>
      <c r="E9" s="14">
        <v>0</v>
      </c>
    </row>
    <row r="10" spans="1:5" s="3" customFormat="1" ht="24.75" customHeight="1">
      <c r="A10" s="48">
        <v>30103</v>
      </c>
      <c r="B10" s="60" t="s">
        <v>87</v>
      </c>
      <c r="C10" s="61">
        <v>25.51</v>
      </c>
      <c r="D10" s="14">
        <v>25.51</v>
      </c>
      <c r="E10" s="14">
        <v>0</v>
      </c>
    </row>
    <row r="11" spans="1:5" s="3" customFormat="1" ht="24.75" customHeight="1">
      <c r="A11" s="48">
        <v>30104</v>
      </c>
      <c r="B11" s="60" t="s">
        <v>88</v>
      </c>
      <c r="C11" s="14">
        <v>41.64</v>
      </c>
      <c r="D11" s="14">
        <v>41.64</v>
      </c>
      <c r="E11" s="14">
        <v>0</v>
      </c>
    </row>
    <row r="12" spans="1:5" s="3" customFormat="1" ht="24.75" customHeight="1">
      <c r="A12" s="48">
        <v>30106</v>
      </c>
      <c r="B12" s="60" t="s">
        <v>89</v>
      </c>
      <c r="C12" s="14">
        <v>0</v>
      </c>
      <c r="D12" s="14">
        <v>0</v>
      </c>
      <c r="E12" s="14">
        <v>0</v>
      </c>
    </row>
    <row r="13" spans="1:5" s="3" customFormat="1" ht="24.75" customHeight="1">
      <c r="A13" s="48">
        <v>30107</v>
      </c>
      <c r="B13" s="60" t="s">
        <v>90</v>
      </c>
      <c r="C13" s="14">
        <v>0</v>
      </c>
      <c r="D13" s="14">
        <v>0</v>
      </c>
      <c r="E13" s="14">
        <v>0</v>
      </c>
    </row>
    <row r="14" spans="1:5" s="3" customFormat="1" ht="24.75" customHeight="1">
      <c r="A14" s="48">
        <v>30199</v>
      </c>
      <c r="B14" s="60" t="s">
        <v>91</v>
      </c>
      <c r="C14" s="14">
        <v>11.13</v>
      </c>
      <c r="D14" s="14">
        <v>11.13</v>
      </c>
      <c r="E14" s="14">
        <v>0</v>
      </c>
    </row>
    <row r="15" spans="1:5" s="3" customFormat="1" ht="24.75" customHeight="1">
      <c r="A15" s="56">
        <v>302</v>
      </c>
      <c r="B15" s="59" t="s">
        <v>92</v>
      </c>
      <c r="C15" s="57">
        <f>SUM(C16:C42)</f>
        <v>26.48</v>
      </c>
      <c r="D15" s="57">
        <f>SUM(D16:D42)</f>
        <v>11.91</v>
      </c>
      <c r="E15" s="57">
        <f>SUM(E16:E42)</f>
        <v>14.57</v>
      </c>
    </row>
    <row r="16" spans="1:5" s="3" customFormat="1" ht="24.75" customHeight="1">
      <c r="A16" s="48">
        <v>30201</v>
      </c>
      <c r="B16" s="60" t="s">
        <v>93</v>
      </c>
      <c r="C16" s="14">
        <v>1.75</v>
      </c>
      <c r="D16" s="14">
        <v>0</v>
      </c>
      <c r="E16" s="14">
        <v>1.75</v>
      </c>
    </row>
    <row r="17" spans="1:5" s="3" customFormat="1" ht="24.75" customHeight="1">
      <c r="A17" s="48">
        <v>30202</v>
      </c>
      <c r="B17" s="60" t="s">
        <v>94</v>
      </c>
      <c r="C17" s="14">
        <v>1</v>
      </c>
      <c r="D17" s="14">
        <v>0</v>
      </c>
      <c r="E17" s="14">
        <v>1</v>
      </c>
    </row>
    <row r="18" spans="1:5" s="3" customFormat="1" ht="24.75" customHeight="1">
      <c r="A18" s="48">
        <v>30203</v>
      </c>
      <c r="B18" s="60" t="s">
        <v>95</v>
      </c>
      <c r="C18" s="14">
        <v>0</v>
      </c>
      <c r="D18" s="14">
        <v>0</v>
      </c>
      <c r="E18" s="14">
        <v>0</v>
      </c>
    </row>
    <row r="19" spans="1:5" s="3" customFormat="1" ht="24.75" customHeight="1">
      <c r="A19" s="48">
        <v>30204</v>
      </c>
      <c r="B19" s="60" t="s">
        <v>96</v>
      </c>
      <c r="C19" s="14">
        <v>0</v>
      </c>
      <c r="D19" s="14">
        <v>0</v>
      </c>
      <c r="E19" s="14">
        <v>0</v>
      </c>
    </row>
    <row r="20" spans="1:5" s="3" customFormat="1" ht="24.75" customHeight="1">
      <c r="A20" s="48">
        <v>30205</v>
      </c>
      <c r="B20" s="60" t="s">
        <v>97</v>
      </c>
      <c r="C20" s="14">
        <v>0.1</v>
      </c>
      <c r="D20" s="14">
        <v>0</v>
      </c>
      <c r="E20" s="14">
        <v>0.1</v>
      </c>
    </row>
    <row r="21" spans="1:5" s="3" customFormat="1" ht="24.75" customHeight="1">
      <c r="A21" s="48">
        <v>30206</v>
      </c>
      <c r="B21" s="60" t="s">
        <v>98</v>
      </c>
      <c r="C21" s="14">
        <v>0.1</v>
      </c>
      <c r="D21" s="14">
        <v>0</v>
      </c>
      <c r="E21" s="14">
        <v>0.1</v>
      </c>
    </row>
    <row r="22" spans="1:5" s="3" customFormat="1" ht="24.75" customHeight="1">
      <c r="A22" s="48">
        <v>30207</v>
      </c>
      <c r="B22" s="60" t="s">
        <v>99</v>
      </c>
      <c r="C22" s="14">
        <v>1.5</v>
      </c>
      <c r="D22" s="14">
        <v>0</v>
      </c>
      <c r="E22" s="14">
        <v>1.5</v>
      </c>
    </row>
    <row r="23" spans="1:5" s="3" customFormat="1" ht="24.75" customHeight="1">
      <c r="A23" s="48">
        <v>30208</v>
      </c>
      <c r="B23" s="60" t="s">
        <v>100</v>
      </c>
      <c r="C23" s="14">
        <v>6.27</v>
      </c>
      <c r="D23" s="14">
        <v>0</v>
      </c>
      <c r="E23" s="14">
        <v>6.27</v>
      </c>
    </row>
    <row r="24" spans="1:5" s="3" customFormat="1" ht="24.75" customHeight="1">
      <c r="A24" s="48">
        <v>30209</v>
      </c>
      <c r="B24" s="60" t="s">
        <v>101</v>
      </c>
      <c r="C24" s="14">
        <v>0</v>
      </c>
      <c r="D24" s="14">
        <v>0</v>
      </c>
      <c r="E24" s="14">
        <v>0</v>
      </c>
    </row>
    <row r="25" spans="1:5" s="3" customFormat="1" ht="24.75" customHeight="1">
      <c r="A25" s="48">
        <v>30211</v>
      </c>
      <c r="B25" s="60" t="s">
        <v>102</v>
      </c>
      <c r="C25" s="14">
        <v>2</v>
      </c>
      <c r="D25" s="14">
        <v>0</v>
      </c>
      <c r="E25" s="14">
        <v>2</v>
      </c>
    </row>
    <row r="26" spans="1:5" s="3" customFormat="1" ht="24.75" customHeight="1">
      <c r="A26" s="48">
        <v>30212</v>
      </c>
      <c r="B26" s="60" t="s">
        <v>103</v>
      </c>
      <c r="C26" s="14">
        <v>0</v>
      </c>
      <c r="D26" s="14">
        <v>0</v>
      </c>
      <c r="E26" s="14">
        <v>0</v>
      </c>
    </row>
    <row r="27" spans="1:5" s="3" customFormat="1" ht="24.75" customHeight="1">
      <c r="A27" s="48">
        <v>30213</v>
      </c>
      <c r="B27" s="60" t="s">
        <v>104</v>
      </c>
      <c r="C27" s="14">
        <v>0</v>
      </c>
      <c r="D27" s="14">
        <v>0</v>
      </c>
      <c r="E27" s="14">
        <v>0</v>
      </c>
    </row>
    <row r="28" spans="1:5" s="3" customFormat="1" ht="24.75" customHeight="1">
      <c r="A28" s="48">
        <v>30214</v>
      </c>
      <c r="B28" s="60" t="s">
        <v>105</v>
      </c>
      <c r="C28" s="14">
        <v>0</v>
      </c>
      <c r="D28" s="14">
        <v>0</v>
      </c>
      <c r="E28" s="14">
        <v>0</v>
      </c>
    </row>
    <row r="29" spans="1:5" s="3" customFormat="1" ht="24.75" customHeight="1">
      <c r="A29" s="48">
        <v>30215</v>
      </c>
      <c r="B29" s="60" t="s">
        <v>106</v>
      </c>
      <c r="C29" s="14">
        <v>0</v>
      </c>
      <c r="D29" s="14">
        <v>0</v>
      </c>
      <c r="E29" s="14">
        <v>0</v>
      </c>
    </row>
    <row r="30" spans="1:5" s="3" customFormat="1" ht="24.75" customHeight="1">
      <c r="A30" s="48">
        <v>30216</v>
      </c>
      <c r="B30" s="60" t="s">
        <v>107</v>
      </c>
      <c r="C30" s="14">
        <v>0</v>
      </c>
      <c r="D30" s="14">
        <v>0</v>
      </c>
      <c r="E30" s="14">
        <v>0</v>
      </c>
    </row>
    <row r="31" spans="1:5" s="3" customFormat="1" ht="24.75" customHeight="1">
      <c r="A31" s="48">
        <v>30217</v>
      </c>
      <c r="B31" s="60" t="s">
        <v>108</v>
      </c>
      <c r="C31" s="14">
        <v>1.8</v>
      </c>
      <c r="D31" s="14">
        <v>0</v>
      </c>
      <c r="E31" s="14">
        <v>1.8</v>
      </c>
    </row>
    <row r="32" spans="1:5" s="3" customFormat="1" ht="24.75" customHeight="1">
      <c r="A32" s="48">
        <v>30218</v>
      </c>
      <c r="B32" s="60" t="s">
        <v>109</v>
      </c>
      <c r="C32" s="14">
        <v>0</v>
      </c>
      <c r="D32" s="14">
        <v>0</v>
      </c>
      <c r="E32" s="14">
        <v>0</v>
      </c>
    </row>
    <row r="33" spans="1:5" s="3" customFormat="1" ht="24.75" customHeight="1">
      <c r="A33" s="48">
        <v>30224</v>
      </c>
      <c r="B33" s="60" t="s">
        <v>110</v>
      </c>
      <c r="C33" s="14">
        <v>0</v>
      </c>
      <c r="D33" s="14">
        <v>0</v>
      </c>
      <c r="E33" s="14">
        <v>0</v>
      </c>
    </row>
    <row r="34" spans="1:5" s="3" customFormat="1" ht="24.75" customHeight="1">
      <c r="A34" s="48">
        <v>30225</v>
      </c>
      <c r="B34" s="60" t="s">
        <v>111</v>
      </c>
      <c r="C34" s="14">
        <v>0</v>
      </c>
      <c r="D34" s="14">
        <v>0</v>
      </c>
      <c r="E34" s="14">
        <v>0</v>
      </c>
    </row>
    <row r="35" spans="1:5" s="3" customFormat="1" ht="24.75" customHeight="1">
      <c r="A35" s="48">
        <v>30226</v>
      </c>
      <c r="B35" s="60" t="s">
        <v>112</v>
      </c>
      <c r="C35" s="14">
        <v>0</v>
      </c>
      <c r="D35" s="14">
        <v>0</v>
      </c>
      <c r="E35" s="14">
        <v>0</v>
      </c>
    </row>
    <row r="36" spans="1:5" s="3" customFormat="1" ht="24.75" customHeight="1">
      <c r="A36" s="48">
        <v>30227</v>
      </c>
      <c r="B36" s="60" t="s">
        <v>113</v>
      </c>
      <c r="C36" s="14">
        <v>0</v>
      </c>
      <c r="D36" s="14">
        <v>0</v>
      </c>
      <c r="E36" s="14">
        <v>0</v>
      </c>
    </row>
    <row r="37" spans="1:5" s="3" customFormat="1" ht="24.75" customHeight="1">
      <c r="A37" s="48">
        <v>30228</v>
      </c>
      <c r="B37" s="60" t="s">
        <v>114</v>
      </c>
      <c r="C37" s="14">
        <v>0</v>
      </c>
      <c r="D37" s="14">
        <v>0</v>
      </c>
      <c r="E37" s="14">
        <v>0</v>
      </c>
    </row>
    <row r="38" spans="1:5" s="3" customFormat="1" ht="24.75" customHeight="1">
      <c r="A38" s="48">
        <v>30229</v>
      </c>
      <c r="B38" s="60" t="s">
        <v>115</v>
      </c>
      <c r="C38" s="14">
        <v>0</v>
      </c>
      <c r="D38" s="14">
        <v>0</v>
      </c>
      <c r="E38" s="14">
        <v>0</v>
      </c>
    </row>
    <row r="39" spans="1:5" s="3" customFormat="1" ht="24.75" customHeight="1">
      <c r="A39" s="48">
        <v>30231</v>
      </c>
      <c r="B39" s="60" t="s">
        <v>116</v>
      </c>
      <c r="C39" s="14">
        <v>0</v>
      </c>
      <c r="D39" s="14">
        <v>0</v>
      </c>
      <c r="E39" s="14">
        <v>0</v>
      </c>
    </row>
    <row r="40" spans="1:5" s="3" customFormat="1" ht="24.75" customHeight="1">
      <c r="A40" s="48">
        <v>30239</v>
      </c>
      <c r="B40" s="60" t="s">
        <v>117</v>
      </c>
      <c r="C40" s="14">
        <v>11.91</v>
      </c>
      <c r="D40" s="14">
        <v>11.91</v>
      </c>
      <c r="E40" s="14">
        <v>0</v>
      </c>
    </row>
    <row r="41" spans="1:5" s="3" customFormat="1" ht="24.75" customHeight="1">
      <c r="A41" s="48">
        <v>30240</v>
      </c>
      <c r="B41" s="60" t="s">
        <v>118</v>
      </c>
      <c r="C41" s="14">
        <v>0</v>
      </c>
      <c r="D41" s="14">
        <v>0</v>
      </c>
      <c r="E41" s="14">
        <v>0</v>
      </c>
    </row>
    <row r="42" spans="1:5" s="3" customFormat="1" ht="24.75" customHeight="1">
      <c r="A42" s="48">
        <v>30299</v>
      </c>
      <c r="B42" s="60" t="s">
        <v>119</v>
      </c>
      <c r="C42" s="14">
        <v>0.05</v>
      </c>
      <c r="D42" s="14">
        <v>0</v>
      </c>
      <c r="E42" s="14">
        <v>0.05</v>
      </c>
    </row>
    <row r="43" spans="1:5" s="3" customFormat="1" ht="24.75" customHeight="1">
      <c r="A43" s="56">
        <v>303</v>
      </c>
      <c r="B43" s="59" t="s">
        <v>120</v>
      </c>
      <c r="C43" s="57">
        <f>SUM(C44:C59)</f>
        <v>51.55</v>
      </c>
      <c r="D43" s="57">
        <f>SUM(D44:D59)</f>
        <v>51.55</v>
      </c>
      <c r="E43" s="57">
        <f>SUM(E44:E59)</f>
        <v>0</v>
      </c>
    </row>
    <row r="44" spans="1:5" s="3" customFormat="1" ht="24.75" customHeight="1">
      <c r="A44" s="48">
        <v>30301</v>
      </c>
      <c r="B44" s="60" t="s">
        <v>121</v>
      </c>
      <c r="C44" s="14">
        <v>8.15</v>
      </c>
      <c r="D44" s="14">
        <v>8.15</v>
      </c>
      <c r="E44" s="14">
        <v>0</v>
      </c>
    </row>
    <row r="45" spans="1:5" s="3" customFormat="1" ht="24.75" customHeight="1">
      <c r="A45" s="48">
        <v>30302</v>
      </c>
      <c r="B45" s="60" t="s">
        <v>122</v>
      </c>
      <c r="C45" s="14">
        <v>6.6</v>
      </c>
      <c r="D45" s="14">
        <v>6.6</v>
      </c>
      <c r="E45" s="14">
        <v>0</v>
      </c>
    </row>
    <row r="46" spans="1:5" s="3" customFormat="1" ht="24.75" customHeight="1">
      <c r="A46" s="48">
        <v>30303</v>
      </c>
      <c r="B46" s="60" t="s">
        <v>123</v>
      </c>
      <c r="C46" s="14">
        <v>0</v>
      </c>
      <c r="D46" s="14">
        <v>0</v>
      </c>
      <c r="E46" s="14">
        <v>0</v>
      </c>
    </row>
    <row r="47" spans="1:5" s="3" customFormat="1" ht="24.75" customHeight="1">
      <c r="A47" s="48">
        <v>30304</v>
      </c>
      <c r="B47" s="60" t="s">
        <v>124</v>
      </c>
      <c r="C47" s="14">
        <v>0</v>
      </c>
      <c r="D47" s="14">
        <v>0</v>
      </c>
      <c r="E47" s="14">
        <v>0</v>
      </c>
    </row>
    <row r="48" spans="1:5" s="3" customFormat="1" ht="24.75" customHeight="1">
      <c r="A48" s="48">
        <v>30305</v>
      </c>
      <c r="B48" s="60" t="s">
        <v>125</v>
      </c>
      <c r="C48" s="14">
        <v>0</v>
      </c>
      <c r="D48" s="14">
        <v>0</v>
      </c>
      <c r="E48" s="14">
        <v>0</v>
      </c>
    </row>
    <row r="49" spans="1:5" s="3" customFormat="1" ht="24.75" customHeight="1">
      <c r="A49" s="48">
        <v>30306</v>
      </c>
      <c r="B49" s="60" t="s">
        <v>126</v>
      </c>
      <c r="C49" s="14">
        <v>0</v>
      </c>
      <c r="D49" s="14">
        <v>0</v>
      </c>
      <c r="E49" s="14">
        <v>0</v>
      </c>
    </row>
    <row r="50" spans="1:5" s="3" customFormat="1" ht="24.75" customHeight="1">
      <c r="A50" s="48">
        <v>30307</v>
      </c>
      <c r="B50" s="60" t="s">
        <v>127</v>
      </c>
      <c r="C50" s="14">
        <v>2.79</v>
      </c>
      <c r="D50" s="14">
        <v>2.79</v>
      </c>
      <c r="E50" s="14">
        <v>0</v>
      </c>
    </row>
    <row r="51" spans="1:5" s="3" customFormat="1" ht="24.75" customHeight="1">
      <c r="A51" s="48">
        <v>30308</v>
      </c>
      <c r="B51" s="60" t="s">
        <v>128</v>
      </c>
      <c r="C51" s="14">
        <v>0</v>
      </c>
      <c r="D51" s="14">
        <v>0</v>
      </c>
      <c r="E51" s="14">
        <v>0</v>
      </c>
    </row>
    <row r="52" spans="1:5" s="3" customFormat="1" ht="24.75" customHeight="1">
      <c r="A52" s="48">
        <v>30309</v>
      </c>
      <c r="B52" s="60" t="s">
        <v>129</v>
      </c>
      <c r="C52" s="14">
        <v>0</v>
      </c>
      <c r="D52" s="14">
        <v>0</v>
      </c>
      <c r="E52" s="14">
        <v>0</v>
      </c>
    </row>
    <row r="53" spans="1:5" s="3" customFormat="1" ht="24.75" customHeight="1">
      <c r="A53" s="48">
        <v>30310</v>
      </c>
      <c r="B53" s="60" t="s">
        <v>130</v>
      </c>
      <c r="C53" s="14">
        <v>0</v>
      </c>
      <c r="D53" s="14">
        <v>0</v>
      </c>
      <c r="E53" s="14">
        <v>0</v>
      </c>
    </row>
    <row r="54" spans="1:5" s="3" customFormat="1" ht="24.75" customHeight="1">
      <c r="A54" s="48">
        <v>30311</v>
      </c>
      <c r="B54" s="60" t="s">
        <v>62</v>
      </c>
      <c r="C54" s="14">
        <v>14.07</v>
      </c>
      <c r="D54" s="14">
        <v>14.07</v>
      </c>
      <c r="E54" s="14">
        <v>0</v>
      </c>
    </row>
    <row r="55" spans="1:5" s="3" customFormat="1" ht="24.75" customHeight="1">
      <c r="A55" s="48">
        <v>30312</v>
      </c>
      <c r="B55" s="60" t="s">
        <v>131</v>
      </c>
      <c r="C55" s="14">
        <v>0</v>
      </c>
      <c r="D55" s="14">
        <v>0</v>
      </c>
      <c r="E55" s="14">
        <v>0</v>
      </c>
    </row>
    <row r="56" spans="1:5" s="3" customFormat="1" ht="24.75" customHeight="1">
      <c r="A56" s="48">
        <v>30313</v>
      </c>
      <c r="B56" s="60" t="s">
        <v>63</v>
      </c>
      <c r="C56" s="14">
        <v>11.39</v>
      </c>
      <c r="D56" s="14">
        <v>11.39</v>
      </c>
      <c r="E56" s="14">
        <v>0</v>
      </c>
    </row>
    <row r="57" spans="1:5" s="3" customFormat="1" ht="24.75" customHeight="1">
      <c r="A57" s="48">
        <v>30314</v>
      </c>
      <c r="B57" s="60" t="s">
        <v>132</v>
      </c>
      <c r="C57" s="14">
        <v>8.55</v>
      </c>
      <c r="D57" s="14">
        <v>8.55</v>
      </c>
      <c r="E57" s="14">
        <v>0</v>
      </c>
    </row>
    <row r="58" spans="1:5" s="3" customFormat="1" ht="24.75" customHeight="1">
      <c r="A58" s="48">
        <v>30315</v>
      </c>
      <c r="B58" s="60" t="s">
        <v>133</v>
      </c>
      <c r="C58" s="14">
        <v>0</v>
      </c>
      <c r="D58" s="14">
        <v>0</v>
      </c>
      <c r="E58" s="14">
        <v>0</v>
      </c>
    </row>
    <row r="59" spans="1:5" s="3" customFormat="1" ht="24.75" customHeight="1">
      <c r="A59" s="48">
        <v>30399</v>
      </c>
      <c r="B59" s="60" t="s">
        <v>134</v>
      </c>
      <c r="C59" s="14">
        <v>0</v>
      </c>
      <c r="D59" s="14">
        <v>0</v>
      </c>
      <c r="E59" s="14">
        <v>0</v>
      </c>
    </row>
    <row r="60" spans="1:5" s="3" customFormat="1" ht="24.75" customHeight="1">
      <c r="A60" s="56">
        <v>310</v>
      </c>
      <c r="B60" s="59" t="s">
        <v>135</v>
      </c>
      <c r="C60" s="57">
        <f>SUM(C61:C64)</f>
        <v>0</v>
      </c>
      <c r="D60" s="57">
        <f>SUM(D61:D64)</f>
        <v>0</v>
      </c>
      <c r="E60" s="57">
        <f>SUM(E61:E64)</f>
        <v>0</v>
      </c>
    </row>
    <row r="61" spans="1:5" s="3" customFormat="1" ht="24.75" customHeight="1">
      <c r="A61" s="48">
        <v>30102</v>
      </c>
      <c r="B61" s="60" t="s">
        <v>136</v>
      </c>
      <c r="C61" s="14">
        <v>0</v>
      </c>
      <c r="D61" s="14">
        <v>0</v>
      </c>
      <c r="E61" s="14">
        <v>0</v>
      </c>
    </row>
    <row r="62" spans="1:5" s="3" customFormat="1" ht="24.75" customHeight="1">
      <c r="A62" s="48">
        <v>30103</v>
      </c>
      <c r="B62" s="60" t="s">
        <v>137</v>
      </c>
      <c r="C62" s="14">
        <v>0</v>
      </c>
      <c r="D62" s="14">
        <v>0</v>
      </c>
      <c r="E62" s="14">
        <v>0</v>
      </c>
    </row>
    <row r="63" spans="1:5" s="3" customFormat="1" ht="24.75" customHeight="1">
      <c r="A63" s="48">
        <v>30107</v>
      </c>
      <c r="B63" s="60" t="s">
        <v>138</v>
      </c>
      <c r="C63" s="14">
        <v>0</v>
      </c>
      <c r="D63" s="14">
        <v>0</v>
      </c>
      <c r="E63" s="14">
        <v>0</v>
      </c>
    </row>
    <row r="64" spans="1:5" s="3" customFormat="1" ht="24.75" customHeight="1">
      <c r="A64" s="48">
        <v>30199</v>
      </c>
      <c r="B64" s="60" t="s">
        <v>139</v>
      </c>
      <c r="C64" s="14">
        <v>0</v>
      </c>
      <c r="D64" s="14">
        <v>0</v>
      </c>
      <c r="E64" s="14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H18" sqref="H18"/>
    </sheetView>
  </sheetViews>
  <sheetFormatPr defaultColWidth="8.75390625" defaultRowHeight="14.25"/>
  <sheetData>
    <row r="1" ht="23.25" customHeight="1">
      <c r="A1" t="s">
        <v>140</v>
      </c>
    </row>
    <row r="2" spans="1:24" s="1" customFormat="1" ht="30.75" customHeight="1">
      <c r="A2" s="10" t="s">
        <v>141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ht="20.25" customHeight="1">
      <c r="W3" t="s">
        <v>3</v>
      </c>
    </row>
    <row r="4" spans="1:24" s="2" customFormat="1" ht="24.75" customHeight="1">
      <c r="A4" s="21" t="s">
        <v>142</v>
      </c>
      <c r="B4" s="21"/>
      <c r="C4" s="21"/>
      <c r="D4" s="21"/>
      <c r="E4" s="21"/>
      <c r="F4" s="21"/>
      <c r="G4" s="21"/>
      <c r="H4" s="21"/>
      <c r="I4" s="21" t="s">
        <v>66</v>
      </c>
      <c r="J4" s="21"/>
      <c r="K4" s="21"/>
      <c r="L4" s="21"/>
      <c r="M4" s="21"/>
      <c r="N4" s="21"/>
      <c r="O4" s="21"/>
      <c r="P4" s="21"/>
      <c r="Q4" s="21" t="s">
        <v>67</v>
      </c>
      <c r="R4" s="21"/>
      <c r="S4" s="21"/>
      <c r="T4" s="21"/>
      <c r="U4" s="21"/>
      <c r="V4" s="21"/>
      <c r="W4" s="21"/>
      <c r="X4" s="21"/>
    </row>
    <row r="5" spans="1:24" s="2" customFormat="1" ht="24.75" customHeight="1">
      <c r="A5" s="21" t="s">
        <v>69</v>
      </c>
      <c r="B5" s="21" t="s">
        <v>143</v>
      </c>
      <c r="C5" s="21" t="s">
        <v>144</v>
      </c>
      <c r="D5" s="21"/>
      <c r="E5" s="21"/>
      <c r="F5" s="53" t="s">
        <v>108</v>
      </c>
      <c r="G5" s="53" t="s">
        <v>106</v>
      </c>
      <c r="H5" s="21" t="s">
        <v>107</v>
      </c>
      <c r="I5" s="21" t="s">
        <v>69</v>
      </c>
      <c r="J5" s="21" t="s">
        <v>143</v>
      </c>
      <c r="K5" s="21" t="s">
        <v>144</v>
      </c>
      <c r="L5" s="21"/>
      <c r="M5" s="21"/>
      <c r="N5" s="53" t="s">
        <v>108</v>
      </c>
      <c r="O5" s="53" t="s">
        <v>106</v>
      </c>
      <c r="P5" s="21" t="s">
        <v>107</v>
      </c>
      <c r="Q5" s="21" t="s">
        <v>69</v>
      </c>
      <c r="R5" s="21" t="s">
        <v>143</v>
      </c>
      <c r="S5" s="21" t="s">
        <v>144</v>
      </c>
      <c r="T5" s="21"/>
      <c r="U5" s="21"/>
      <c r="V5" s="21" t="s">
        <v>108</v>
      </c>
      <c r="W5" s="53" t="s">
        <v>106</v>
      </c>
      <c r="X5" s="21" t="s">
        <v>107</v>
      </c>
    </row>
    <row r="6" spans="1:24" s="2" customFormat="1" ht="51.75" customHeight="1">
      <c r="A6" s="21"/>
      <c r="B6" s="21"/>
      <c r="C6" s="21" t="s">
        <v>9</v>
      </c>
      <c r="D6" s="21" t="s">
        <v>145</v>
      </c>
      <c r="E6" s="21" t="s">
        <v>146</v>
      </c>
      <c r="F6" s="54"/>
      <c r="G6" s="54"/>
      <c r="H6" s="21"/>
      <c r="I6" s="21"/>
      <c r="J6" s="21"/>
      <c r="K6" s="21" t="s">
        <v>9</v>
      </c>
      <c r="L6" s="21" t="s">
        <v>145</v>
      </c>
      <c r="M6" s="21" t="s">
        <v>146</v>
      </c>
      <c r="N6" s="54"/>
      <c r="O6" s="54"/>
      <c r="P6" s="21"/>
      <c r="Q6" s="21"/>
      <c r="R6" s="21"/>
      <c r="S6" s="21" t="s">
        <v>9</v>
      </c>
      <c r="T6" s="21" t="s">
        <v>145</v>
      </c>
      <c r="U6" s="21" t="s">
        <v>146</v>
      </c>
      <c r="V6" s="21"/>
      <c r="W6" s="54"/>
      <c r="X6" s="21"/>
    </row>
    <row r="7" spans="1:24" s="52" customFormat="1" ht="24.75" customHeight="1">
      <c r="A7" s="14">
        <f>C7+F7+G7</f>
        <v>1.8</v>
      </c>
      <c r="B7" s="14">
        <v>0</v>
      </c>
      <c r="C7" s="14">
        <f>E7+D7</f>
        <v>0</v>
      </c>
      <c r="D7" s="14">
        <v>0</v>
      </c>
      <c r="E7" s="14">
        <v>0</v>
      </c>
      <c r="F7" s="14">
        <v>1.8</v>
      </c>
      <c r="G7" s="14">
        <v>0</v>
      </c>
      <c r="H7" s="14">
        <v>0</v>
      </c>
      <c r="I7" s="14">
        <f>N7</f>
        <v>0.25</v>
      </c>
      <c r="J7" s="14">
        <v>0</v>
      </c>
      <c r="K7" s="14">
        <v>0</v>
      </c>
      <c r="L7" s="14">
        <v>0</v>
      </c>
      <c r="M7" s="14">
        <v>0</v>
      </c>
      <c r="N7" s="14">
        <v>0.25</v>
      </c>
      <c r="O7" s="14">
        <v>0</v>
      </c>
      <c r="P7" s="14">
        <v>0</v>
      </c>
      <c r="Q7" s="14">
        <f>V7</f>
        <v>1.8</v>
      </c>
      <c r="R7" s="14">
        <v>0</v>
      </c>
      <c r="S7" s="14">
        <v>0</v>
      </c>
      <c r="T7" s="14">
        <v>0</v>
      </c>
      <c r="U7" s="14">
        <v>0</v>
      </c>
      <c r="V7" s="14">
        <v>1.8</v>
      </c>
      <c r="W7" s="14">
        <v>0</v>
      </c>
      <c r="X7" s="14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K17" sqref="K17"/>
    </sheetView>
  </sheetViews>
  <sheetFormatPr defaultColWidth="8.75390625" defaultRowHeight="14.25"/>
  <cols>
    <col min="1" max="8" width="9.00390625" style="8" bestFit="1" customWidth="1"/>
    <col min="9" max="9" width="16.00390625" style="8" customWidth="1"/>
    <col min="10" max="10" width="9.00390625" style="8" bestFit="1" customWidth="1"/>
    <col min="11" max="11" width="19.75390625" style="8" customWidth="1"/>
    <col min="12" max="12" width="15.50390625" style="8" customWidth="1"/>
    <col min="13" max="32" width="9.00390625" style="8" bestFit="1" customWidth="1"/>
    <col min="33" max="16384" width="8.75390625" style="8" customWidth="1"/>
  </cols>
  <sheetData>
    <row r="1" ht="14.25">
      <c r="A1" s="8" t="s">
        <v>147</v>
      </c>
    </row>
    <row r="2" spans="1:12" s="19" customFormat="1" ht="38.25" customHeight="1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4.25">
      <c r="K3" s="8" t="s">
        <v>3</v>
      </c>
    </row>
    <row r="4" spans="1:12" s="2" customFormat="1" ht="24.75" customHeight="1">
      <c r="A4" s="21" t="s">
        <v>42</v>
      </c>
      <c r="B4" s="21"/>
      <c r="C4" s="21" t="s">
        <v>43</v>
      </c>
      <c r="D4" s="48" t="s">
        <v>70</v>
      </c>
      <c r="E4" s="48"/>
      <c r="F4" s="48"/>
      <c r="G4" s="48"/>
      <c r="H4" s="48"/>
      <c r="I4" s="48"/>
      <c r="J4" s="48"/>
      <c r="K4" s="48"/>
      <c r="L4" s="21" t="s">
        <v>71</v>
      </c>
    </row>
    <row r="5" spans="1:12" s="2" customFormat="1" ht="39.75" customHeight="1">
      <c r="A5" s="21" t="s">
        <v>46</v>
      </c>
      <c r="B5" s="21" t="s">
        <v>47</v>
      </c>
      <c r="C5" s="21"/>
      <c r="D5" s="21" t="s">
        <v>9</v>
      </c>
      <c r="E5" s="21" t="s">
        <v>149</v>
      </c>
      <c r="F5" s="21" t="s">
        <v>150</v>
      </c>
      <c r="G5" s="21" t="s">
        <v>151</v>
      </c>
      <c r="H5" s="21" t="s">
        <v>152</v>
      </c>
      <c r="I5" s="21" t="s">
        <v>153</v>
      </c>
      <c r="J5" s="21" t="s">
        <v>139</v>
      </c>
      <c r="K5" s="21" t="s">
        <v>154</v>
      </c>
      <c r="L5" s="21"/>
    </row>
    <row r="6" spans="1:12" s="2" customFormat="1" ht="24.75" customHeight="1">
      <c r="A6" s="49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2" customFormat="1" ht="24.75" customHeight="1">
      <c r="A7" s="49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2" customFormat="1" ht="24.75" customHeight="1">
      <c r="A8" s="49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2" customFormat="1" ht="24.75" customHeight="1">
      <c r="A9" s="49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s="2" customFormat="1" ht="24.75" customHeight="1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s="2" customFormat="1" ht="24.75" customHeight="1">
      <c r="A11" s="49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="2" customFormat="1" ht="14.25">
      <c r="A12" s="3" t="s">
        <v>155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18" sqref="H18"/>
    </sheetView>
  </sheetViews>
  <sheetFormatPr defaultColWidth="8.75390625" defaultRowHeight="14.25"/>
  <cols>
    <col min="1" max="1" width="37.00390625" style="0" customWidth="1"/>
    <col min="2" max="2" width="14.00390625" style="25" customWidth="1"/>
    <col min="3" max="3" width="35.125" style="0" customWidth="1"/>
    <col min="4" max="4" width="14.125" style="26" customWidth="1"/>
    <col min="5" max="5" width="18.75390625" style="26" customWidth="1"/>
    <col min="6" max="6" width="25.25390625" style="25" customWidth="1"/>
  </cols>
  <sheetData>
    <row r="1" ht="30.75" customHeight="1">
      <c r="A1" t="s">
        <v>156</v>
      </c>
    </row>
    <row r="2" spans="1:6" ht="33.75" customHeight="1">
      <c r="A2" s="10" t="s">
        <v>157</v>
      </c>
      <c r="B2" s="10"/>
      <c r="C2" s="10"/>
      <c r="D2" s="10"/>
      <c r="E2" s="10"/>
      <c r="F2" s="10"/>
    </row>
    <row r="3" ht="20.25" customHeight="1">
      <c r="F3" s="25" t="s">
        <v>3</v>
      </c>
    </row>
    <row r="4" spans="1:6" s="2" customFormat="1" ht="24.75" customHeight="1">
      <c r="A4" s="27" t="s">
        <v>4</v>
      </c>
      <c r="B4" s="27"/>
      <c r="C4" s="27" t="s">
        <v>5</v>
      </c>
      <c r="D4" s="27"/>
      <c r="E4" s="27"/>
      <c r="F4" s="27"/>
    </row>
    <row r="5" spans="1:6" s="2" customFormat="1" ht="24.75" customHeight="1">
      <c r="A5" s="27" t="s">
        <v>6</v>
      </c>
      <c r="B5" s="28" t="s">
        <v>7</v>
      </c>
      <c r="C5" s="27" t="s">
        <v>8</v>
      </c>
      <c r="D5" s="27" t="s">
        <v>7</v>
      </c>
      <c r="E5" s="27"/>
      <c r="F5" s="27"/>
    </row>
    <row r="6" spans="1:6" s="2" customFormat="1" ht="24.75" customHeight="1">
      <c r="A6" s="27"/>
      <c r="B6" s="28"/>
      <c r="C6" s="27"/>
      <c r="D6" s="29" t="s">
        <v>9</v>
      </c>
      <c r="E6" s="29" t="s">
        <v>10</v>
      </c>
      <c r="F6" s="28" t="s">
        <v>11</v>
      </c>
    </row>
    <row r="7" spans="1:6" s="2" customFormat="1" ht="24.75" customHeight="1">
      <c r="A7" s="30" t="s">
        <v>12</v>
      </c>
      <c r="B7" s="31">
        <f>B8</f>
        <v>6497.56</v>
      </c>
      <c r="C7" s="30" t="s">
        <v>13</v>
      </c>
      <c r="D7" s="32">
        <f>E7</f>
        <v>6497.56</v>
      </c>
      <c r="E7" s="32">
        <f>E8+E15+E16+E25</f>
        <v>6497.56</v>
      </c>
      <c r="F7" s="31">
        <v>0</v>
      </c>
    </row>
    <row r="8" spans="1:6" s="2" customFormat="1" ht="24.75" customHeight="1">
      <c r="A8" s="33" t="s">
        <v>14</v>
      </c>
      <c r="B8" s="34">
        <v>6497.56</v>
      </c>
      <c r="C8" s="33" t="s">
        <v>15</v>
      </c>
      <c r="D8" s="35">
        <f>E8</f>
        <v>1652</v>
      </c>
      <c r="E8" s="35">
        <v>1652</v>
      </c>
      <c r="F8" s="36">
        <v>0</v>
      </c>
    </row>
    <row r="9" spans="1:6" s="2" customFormat="1" ht="24.75" customHeight="1">
      <c r="A9" s="33" t="s">
        <v>16</v>
      </c>
      <c r="B9" s="34">
        <v>0</v>
      </c>
      <c r="C9" s="33" t="s">
        <v>17</v>
      </c>
      <c r="D9" s="35">
        <v>0</v>
      </c>
      <c r="E9" s="35">
        <v>0</v>
      </c>
      <c r="F9" s="36">
        <v>0</v>
      </c>
    </row>
    <row r="10" spans="1:6" s="2" customFormat="1" ht="24.75" customHeight="1">
      <c r="A10" s="33" t="s">
        <v>158</v>
      </c>
      <c r="B10" s="34">
        <v>0</v>
      </c>
      <c r="C10" s="33" t="s">
        <v>18</v>
      </c>
      <c r="D10" s="35">
        <v>0</v>
      </c>
      <c r="E10" s="35">
        <v>0</v>
      </c>
      <c r="F10" s="36">
        <v>0</v>
      </c>
    </row>
    <row r="11" spans="1:9" s="2" customFormat="1" ht="24.75" customHeight="1">
      <c r="A11" s="33" t="s">
        <v>159</v>
      </c>
      <c r="B11" s="34">
        <v>0</v>
      </c>
      <c r="C11" s="33" t="s">
        <v>19</v>
      </c>
      <c r="D11" s="35">
        <v>0</v>
      </c>
      <c r="E11" s="35">
        <v>0</v>
      </c>
      <c r="F11" s="36">
        <v>0</v>
      </c>
      <c r="I11" s="47"/>
    </row>
    <row r="12" spans="1:6" s="2" customFormat="1" ht="24.75" customHeight="1">
      <c r="A12" s="33" t="s">
        <v>160</v>
      </c>
      <c r="B12" s="34">
        <v>0</v>
      </c>
      <c r="C12" s="33" t="s">
        <v>20</v>
      </c>
      <c r="D12" s="35">
        <v>0</v>
      </c>
      <c r="E12" s="35">
        <v>0</v>
      </c>
      <c r="F12" s="36">
        <v>0</v>
      </c>
    </row>
    <row r="13" spans="1:6" s="2" customFormat="1" ht="24.75" customHeight="1">
      <c r="A13" s="33"/>
      <c r="B13" s="34"/>
      <c r="C13" s="33" t="s">
        <v>21</v>
      </c>
      <c r="D13" s="35">
        <v>0</v>
      </c>
      <c r="E13" s="35">
        <v>0</v>
      </c>
      <c r="F13" s="36">
        <v>0</v>
      </c>
    </row>
    <row r="14" spans="1:6" s="2" customFormat="1" ht="24.75" customHeight="1">
      <c r="A14" s="33"/>
      <c r="B14" s="34"/>
      <c r="C14" s="33" t="s">
        <v>22</v>
      </c>
      <c r="D14" s="35">
        <v>0</v>
      </c>
      <c r="E14" s="35">
        <v>0</v>
      </c>
      <c r="F14" s="36">
        <v>0</v>
      </c>
    </row>
    <row r="15" spans="1:6" s="2" customFormat="1" ht="24.75" customHeight="1">
      <c r="A15" s="33"/>
      <c r="B15" s="34"/>
      <c r="C15" s="33" t="s">
        <v>23</v>
      </c>
      <c r="D15" s="35">
        <f>E15</f>
        <v>4804.71</v>
      </c>
      <c r="E15" s="35">
        <v>4804.71</v>
      </c>
      <c r="F15" s="36">
        <v>0</v>
      </c>
    </row>
    <row r="16" spans="1:6" s="2" customFormat="1" ht="24.75" customHeight="1">
      <c r="A16" s="33"/>
      <c r="B16" s="34"/>
      <c r="C16" s="33" t="s">
        <v>24</v>
      </c>
      <c r="D16" s="35">
        <f>E16</f>
        <v>15.83</v>
      </c>
      <c r="E16" s="35">
        <v>15.83</v>
      </c>
      <c r="F16" s="36">
        <v>0</v>
      </c>
    </row>
    <row r="17" spans="1:6" s="2" customFormat="1" ht="24.75" customHeight="1">
      <c r="A17" s="33"/>
      <c r="B17" s="34"/>
      <c r="C17" s="33" t="s">
        <v>25</v>
      </c>
      <c r="D17" s="35">
        <v>0</v>
      </c>
      <c r="E17" s="35">
        <v>0</v>
      </c>
      <c r="F17" s="36">
        <v>0</v>
      </c>
    </row>
    <row r="18" spans="1:6" s="2" customFormat="1" ht="24.75" customHeight="1">
      <c r="A18" s="33"/>
      <c r="B18" s="34"/>
      <c r="C18" s="33" t="s">
        <v>26</v>
      </c>
      <c r="D18" s="35">
        <v>0</v>
      </c>
      <c r="E18" s="35">
        <v>0</v>
      </c>
      <c r="F18" s="36">
        <v>0</v>
      </c>
    </row>
    <row r="19" spans="1:6" s="2" customFormat="1" ht="24.75" customHeight="1">
      <c r="A19" s="33"/>
      <c r="B19" s="34"/>
      <c r="C19" s="33" t="s">
        <v>27</v>
      </c>
      <c r="D19" s="35">
        <v>0</v>
      </c>
      <c r="E19" s="35">
        <v>0</v>
      </c>
      <c r="F19" s="36">
        <v>0</v>
      </c>
    </row>
    <row r="20" spans="1:6" s="2" customFormat="1" ht="24.75" customHeight="1">
      <c r="A20" s="33"/>
      <c r="B20" s="34"/>
      <c r="C20" s="33" t="s">
        <v>28</v>
      </c>
      <c r="D20" s="35">
        <v>0</v>
      </c>
      <c r="E20" s="35">
        <v>0</v>
      </c>
      <c r="F20" s="36">
        <v>0</v>
      </c>
    </row>
    <row r="21" spans="1:6" s="2" customFormat="1" ht="24.75" customHeight="1">
      <c r="A21" s="33"/>
      <c r="B21" s="34"/>
      <c r="C21" s="33" t="s">
        <v>29</v>
      </c>
      <c r="D21" s="35">
        <v>0</v>
      </c>
      <c r="E21" s="35">
        <v>0</v>
      </c>
      <c r="F21" s="36">
        <v>0</v>
      </c>
    </row>
    <row r="22" spans="1:6" s="2" customFormat="1" ht="24.75" customHeight="1">
      <c r="A22" s="33"/>
      <c r="B22" s="34"/>
      <c r="C22" s="33" t="s">
        <v>30</v>
      </c>
      <c r="D22" s="35">
        <v>0</v>
      </c>
      <c r="E22" s="35">
        <v>0</v>
      </c>
      <c r="F22" s="36">
        <v>0</v>
      </c>
    </row>
    <row r="23" spans="1:6" s="2" customFormat="1" ht="24.75" customHeight="1">
      <c r="A23" s="33"/>
      <c r="B23" s="34"/>
      <c r="C23" s="33" t="s">
        <v>31</v>
      </c>
      <c r="D23" s="35">
        <v>0</v>
      </c>
      <c r="E23" s="35">
        <v>0</v>
      </c>
      <c r="F23" s="36">
        <v>0</v>
      </c>
    </row>
    <row r="24" spans="1:6" s="2" customFormat="1" ht="24.75" customHeight="1">
      <c r="A24" s="33"/>
      <c r="B24" s="34"/>
      <c r="C24" s="33" t="s">
        <v>32</v>
      </c>
      <c r="D24" s="35">
        <v>0</v>
      </c>
      <c r="E24" s="35">
        <v>0</v>
      </c>
      <c r="F24" s="36">
        <v>0</v>
      </c>
    </row>
    <row r="25" spans="1:6" s="2" customFormat="1" ht="24.75" customHeight="1">
      <c r="A25" s="33"/>
      <c r="B25" s="34"/>
      <c r="C25" s="33" t="s">
        <v>33</v>
      </c>
      <c r="D25" s="35">
        <f>E25</f>
        <v>25.02</v>
      </c>
      <c r="E25" s="35">
        <v>25.02</v>
      </c>
      <c r="F25" s="36">
        <v>0</v>
      </c>
    </row>
    <row r="26" spans="1:6" s="2" customFormat="1" ht="24.75" customHeight="1">
      <c r="A26" s="33"/>
      <c r="B26" s="34"/>
      <c r="C26" s="33" t="s">
        <v>34</v>
      </c>
      <c r="D26" s="35">
        <v>0</v>
      </c>
      <c r="E26" s="35">
        <v>0</v>
      </c>
      <c r="F26" s="36">
        <v>0</v>
      </c>
    </row>
    <row r="27" spans="1:6" s="2" customFormat="1" ht="24.75" customHeight="1">
      <c r="A27" s="33"/>
      <c r="B27" s="34"/>
      <c r="C27" s="33" t="s">
        <v>35</v>
      </c>
      <c r="D27" s="35">
        <v>0</v>
      </c>
      <c r="E27" s="35">
        <v>0</v>
      </c>
      <c r="F27" s="36">
        <v>0</v>
      </c>
    </row>
    <row r="28" spans="1:6" s="2" customFormat="1" ht="24.75" customHeight="1">
      <c r="A28" s="37" t="s">
        <v>36</v>
      </c>
      <c r="B28" s="28">
        <f>B29+B30</f>
        <v>0</v>
      </c>
      <c r="C28" s="37"/>
      <c r="D28" s="35"/>
      <c r="E28" s="35"/>
      <c r="F28" s="36"/>
    </row>
    <row r="29" spans="1:6" s="2" customFormat="1" ht="24.75" customHeight="1">
      <c r="A29" s="38" t="s">
        <v>161</v>
      </c>
      <c r="B29" s="34">
        <v>0</v>
      </c>
      <c r="C29" s="37" t="s">
        <v>162</v>
      </c>
      <c r="D29" s="29">
        <v>0</v>
      </c>
      <c r="E29" s="29">
        <v>0</v>
      </c>
      <c r="F29" s="31">
        <v>0</v>
      </c>
    </row>
    <row r="30" spans="1:6" s="2" customFormat="1" ht="24.75" customHeight="1">
      <c r="A30" s="39" t="s">
        <v>163</v>
      </c>
      <c r="B30" s="34">
        <v>0</v>
      </c>
      <c r="C30" s="39" t="s">
        <v>164</v>
      </c>
      <c r="D30" s="35">
        <v>0</v>
      </c>
      <c r="E30" s="35">
        <v>0</v>
      </c>
      <c r="F30" s="36">
        <v>0</v>
      </c>
    </row>
    <row r="31" spans="1:6" s="2" customFormat="1" ht="24.75" customHeight="1">
      <c r="A31" s="40"/>
      <c r="B31" s="34"/>
      <c r="C31" s="41" t="s">
        <v>165</v>
      </c>
      <c r="D31" s="42">
        <v>0</v>
      </c>
      <c r="E31" s="42">
        <v>0</v>
      </c>
      <c r="F31" s="36">
        <v>0</v>
      </c>
    </row>
    <row r="32" spans="1:6" s="2" customFormat="1" ht="24.75" customHeight="1">
      <c r="A32" s="27" t="s">
        <v>38</v>
      </c>
      <c r="B32" s="43">
        <f>B8</f>
        <v>6497.56</v>
      </c>
      <c r="C32" s="44" t="s">
        <v>39</v>
      </c>
      <c r="D32" s="45">
        <f>D7+D29</f>
        <v>6497.56</v>
      </c>
      <c r="E32" s="45">
        <f>E7+E29</f>
        <v>6497.56</v>
      </c>
      <c r="F32" s="46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P10" sqref="P10"/>
    </sheetView>
  </sheetViews>
  <sheetFormatPr defaultColWidth="8.75390625" defaultRowHeight="14.25"/>
  <cols>
    <col min="1" max="1" width="11.375" style="0" customWidth="1"/>
    <col min="2" max="2" width="18.25390625" style="0" customWidth="1"/>
    <col min="3" max="3" width="13.625" style="0" customWidth="1"/>
    <col min="5" max="5" width="9.50390625" style="0" bestFit="1" customWidth="1"/>
    <col min="6" max="6" width="12.00390625" style="0" customWidth="1"/>
    <col min="7" max="7" width="11.875" style="0" customWidth="1"/>
    <col min="8" max="9" width="8.875" style="0" bestFit="1" customWidth="1"/>
    <col min="10" max="10" width="12.375" style="0" customWidth="1"/>
    <col min="11" max="13" width="8.875" style="0" bestFit="1" customWidth="1"/>
    <col min="14" max="14" width="12.75390625" style="0" customWidth="1"/>
  </cols>
  <sheetData>
    <row r="1" ht="14.25">
      <c r="A1" t="s">
        <v>166</v>
      </c>
    </row>
    <row r="2" spans="1:14" s="19" customFormat="1" ht="28.5" customHeight="1">
      <c r="A2" s="10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2:14" s="2" customFormat="1" ht="23.25" customHeight="1">
      <c r="L3" s="24" t="s">
        <v>3</v>
      </c>
      <c r="M3" s="24"/>
      <c r="N3" s="24"/>
    </row>
    <row r="4" s="2" customFormat="1" ht="14.25"/>
    <row r="5" spans="1:14" s="2" customFormat="1" ht="24.75" customHeight="1">
      <c r="A5" s="21" t="s">
        <v>42</v>
      </c>
      <c r="B5" s="21"/>
      <c r="C5" s="21" t="s">
        <v>69</v>
      </c>
      <c r="D5" s="21" t="s">
        <v>168</v>
      </c>
      <c r="E5" s="21" t="s">
        <v>169</v>
      </c>
      <c r="F5" s="21"/>
      <c r="G5" s="21"/>
      <c r="H5" s="21" t="s">
        <v>170</v>
      </c>
      <c r="I5" s="21" t="s">
        <v>171</v>
      </c>
      <c r="J5" s="21"/>
      <c r="K5" s="21" t="s">
        <v>172</v>
      </c>
      <c r="L5" s="21" t="s">
        <v>173</v>
      </c>
      <c r="M5" s="21" t="s">
        <v>174</v>
      </c>
      <c r="N5" s="21" t="s">
        <v>175</v>
      </c>
    </row>
    <row r="6" spans="1:14" s="2" customFormat="1" ht="50.25" customHeight="1">
      <c r="A6" s="21" t="s">
        <v>46</v>
      </c>
      <c r="B6" s="21" t="s">
        <v>47</v>
      </c>
      <c r="C6" s="21"/>
      <c r="D6" s="21"/>
      <c r="E6" s="21" t="s">
        <v>9</v>
      </c>
      <c r="F6" s="21" t="s">
        <v>176</v>
      </c>
      <c r="G6" s="21" t="s">
        <v>177</v>
      </c>
      <c r="H6" s="21"/>
      <c r="I6" s="13" t="s">
        <v>178</v>
      </c>
      <c r="J6" s="13" t="s">
        <v>179</v>
      </c>
      <c r="K6" s="21"/>
      <c r="L6" s="21"/>
      <c r="M6" s="21"/>
      <c r="N6" s="21"/>
    </row>
    <row r="7" spans="1:14" s="3" customFormat="1" ht="24.75" customHeight="1">
      <c r="A7" s="12">
        <v>2011099</v>
      </c>
      <c r="B7" s="13" t="s">
        <v>52</v>
      </c>
      <c r="C7" s="14">
        <v>1652</v>
      </c>
      <c r="D7" s="14">
        <v>0</v>
      </c>
      <c r="E7" s="14">
        <f aca="true" t="shared" si="0" ref="E7:E18">F7</f>
        <v>1652</v>
      </c>
      <c r="F7" s="14">
        <v>1652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s="3" customFormat="1" ht="24.75" customHeight="1">
      <c r="A8" s="12">
        <v>2080101</v>
      </c>
      <c r="B8" s="13" t="s">
        <v>53</v>
      </c>
      <c r="C8" s="14">
        <v>167.33</v>
      </c>
      <c r="D8" s="14">
        <v>0</v>
      </c>
      <c r="E8" s="14">
        <f t="shared" si="0"/>
        <v>167.33</v>
      </c>
      <c r="F8" s="14">
        <v>167.33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s="3" customFormat="1" ht="24.75" customHeight="1">
      <c r="A9" s="12">
        <v>2080504</v>
      </c>
      <c r="B9" s="13" t="s">
        <v>54</v>
      </c>
      <c r="C9" s="14">
        <v>15.81</v>
      </c>
      <c r="D9" s="14">
        <v>0</v>
      </c>
      <c r="E9" s="14">
        <f t="shared" si="0"/>
        <v>15.81</v>
      </c>
      <c r="F9" s="14">
        <v>15.81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s="3" customFormat="1" ht="24.75" customHeight="1">
      <c r="A10" s="12">
        <v>2080505</v>
      </c>
      <c r="B10" s="13" t="s">
        <v>55</v>
      </c>
      <c r="C10" s="14">
        <v>20.05</v>
      </c>
      <c r="D10" s="14">
        <v>0</v>
      </c>
      <c r="E10" s="14">
        <f t="shared" si="0"/>
        <v>20.05</v>
      </c>
      <c r="F10" s="14">
        <v>20.05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s="3" customFormat="1" ht="24.75" customHeight="1">
      <c r="A11" s="12">
        <v>2080506</v>
      </c>
      <c r="B11" s="13" t="s">
        <v>56</v>
      </c>
      <c r="C11" s="14">
        <v>8.02</v>
      </c>
      <c r="D11" s="14">
        <v>0</v>
      </c>
      <c r="E11" s="14">
        <f t="shared" si="0"/>
        <v>8.02</v>
      </c>
      <c r="F11" s="14">
        <v>8.02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s="3" customFormat="1" ht="24.75" customHeight="1">
      <c r="A12" s="12">
        <v>2080702</v>
      </c>
      <c r="B12" s="13" t="s">
        <v>57</v>
      </c>
      <c r="C12" s="14">
        <v>22</v>
      </c>
      <c r="D12" s="14">
        <v>0</v>
      </c>
      <c r="E12" s="14">
        <f t="shared" si="0"/>
        <v>22</v>
      </c>
      <c r="F12" s="14">
        <v>22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s="3" customFormat="1" ht="24.75" customHeight="1">
      <c r="A13" s="12">
        <v>2080705</v>
      </c>
      <c r="B13" s="13" t="s">
        <v>58</v>
      </c>
      <c r="C13" s="14">
        <v>98</v>
      </c>
      <c r="D13" s="14">
        <v>0</v>
      </c>
      <c r="E13" s="14">
        <f t="shared" si="0"/>
        <v>98</v>
      </c>
      <c r="F13" s="14">
        <v>98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s="3" customFormat="1" ht="24.75" customHeight="1">
      <c r="A14" s="12">
        <v>2080799</v>
      </c>
      <c r="B14" s="7" t="s">
        <v>59</v>
      </c>
      <c r="C14" s="14">
        <v>4473.5</v>
      </c>
      <c r="D14" s="14">
        <v>0</v>
      </c>
      <c r="E14" s="15">
        <f t="shared" si="0"/>
        <v>4473.5</v>
      </c>
      <c r="F14" s="15">
        <v>4473.5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s="9" customFormat="1" ht="24.75" customHeight="1">
      <c r="A15" s="17">
        <v>2101101</v>
      </c>
      <c r="B15" s="22" t="s">
        <v>60</v>
      </c>
      <c r="C15" s="16">
        <v>8.02</v>
      </c>
      <c r="D15" s="16">
        <v>0</v>
      </c>
      <c r="E15" s="15">
        <f t="shared" si="0"/>
        <v>8.02</v>
      </c>
      <c r="F15" s="15">
        <v>8.02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9" customFormat="1" ht="24.75" customHeight="1">
      <c r="A16" s="17">
        <v>2101103</v>
      </c>
      <c r="B16" s="22" t="s">
        <v>61</v>
      </c>
      <c r="C16" s="16">
        <v>7.81</v>
      </c>
      <c r="D16" s="16">
        <v>0</v>
      </c>
      <c r="E16" s="15">
        <f t="shared" si="0"/>
        <v>7.81</v>
      </c>
      <c r="F16" s="15">
        <v>7.81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9" customFormat="1" ht="24.75" customHeight="1">
      <c r="A17" s="17">
        <v>2210201</v>
      </c>
      <c r="B17" s="22" t="s">
        <v>62</v>
      </c>
      <c r="C17" s="16">
        <v>14.07</v>
      </c>
      <c r="D17" s="16">
        <v>0</v>
      </c>
      <c r="E17" s="15">
        <f t="shared" si="0"/>
        <v>14.07</v>
      </c>
      <c r="F17" s="15">
        <v>14.07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s="9" customFormat="1" ht="24.75" customHeight="1">
      <c r="A18" s="17">
        <v>2210203</v>
      </c>
      <c r="B18" s="22" t="s">
        <v>63</v>
      </c>
      <c r="C18" s="16">
        <v>10.95</v>
      </c>
      <c r="D18" s="16">
        <v>0</v>
      </c>
      <c r="E18" s="15">
        <f t="shared" si="0"/>
        <v>10.95</v>
      </c>
      <c r="F18" s="15">
        <v>10.95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="20" customFormat="1" ht="14.25">
      <c r="E19" s="23"/>
    </row>
  </sheetData>
  <sheetProtection/>
  <mergeCells count="12">
    <mergeCell ref="A2:N2"/>
    <mergeCell ref="L3:N3"/>
    <mergeCell ref="A5:B5"/>
    <mergeCell ref="E5:G5"/>
    <mergeCell ref="I5:J5"/>
    <mergeCell ref="C5:C6"/>
    <mergeCell ref="D5:D6"/>
    <mergeCell ref="H5:H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2018-01-18T05:24:37Z</dcterms:created>
  <dcterms:modified xsi:type="dcterms:W3CDTF">2019-04-07T07:24:43Z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