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1"/>
  </bookViews>
  <sheets>
    <sheet name="首页" sheetId="1" r:id="rId1"/>
    <sheet name="1.财政拨款收支预算总表" sheetId="2" r:id="rId2"/>
    <sheet name="2.财政拨款支出预算总表" sheetId="3" r:id="rId3"/>
    <sheet name="3.一般公共预算支出表" sheetId="4" r:id="rId4"/>
    <sheet name="4.一般公共预算基本支出表" sheetId="5" r:id="rId5"/>
    <sheet name="5.一般公共预算“三公”经费、会议费、培训费支出预算表" sheetId="6" r:id="rId6"/>
    <sheet name="6.政府性基金预算支出表" sheetId="7" r:id="rId7"/>
    <sheet name="7.部门收支预算总表" sheetId="8" r:id="rId8"/>
    <sheet name="8.部门收入总表" sheetId="9" r:id="rId9"/>
    <sheet name="9.部门支出总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<sst xmlns="http://schemas.openxmlformats.org/spreadsheetml/2006/main" count="361" uniqueCount="198">
  <si>
    <t>部门预算公开表</t>
  </si>
  <si>
    <t>表一</t>
  </si>
  <si>
    <t>财政拨款收支预算总表</t>
  </si>
  <si>
    <t>编制单位：盐池县总工会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</si>
  <si>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</si>
  <si>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</si>
  <si>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</si>
  <si>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</si>
  <si>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</si>
  <si>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</si>
  <si>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</si>
  <si>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</si>
  <si>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</si>
  <si>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</si>
  <si>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</si>
  <si>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</si>
  <si>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</si>
  <si>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</si>
  <si>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</si>
  <si>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</si>
  <si>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</si>
  <si>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</si>
  <si>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</si>
  <si>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</si>
  <si>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</si>
  <si>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（九）医疗卫生与计划生育支出</t>
  </si>
  <si>
    <t>（十）节能环保支出</t>
  </si>
  <si>
    <t>（十一）城乡社区支出</t>
  </si>
  <si>
    <t>（十二）农林水支出</t>
  </si>
  <si>
    <t>（十三）交通运输支出</t>
  </si>
  <si>
    <t>（十四）资源勘探信息等支出</t>
  </si>
  <si>
    <t>（十五）商业服务业等支出</t>
  </si>
  <si>
    <t>（十六）金融支出</t>
  </si>
  <si>
    <t>（十七）国土海洋气象等支出</t>
  </si>
  <si>
    <t>（十八）住房保障支出</t>
  </si>
  <si>
    <t>（十九）粮油物资储备支出</t>
  </si>
  <si>
    <t>（二十）其他支出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</si>
  <si>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</si>
  <si>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</si>
  <si>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</si>
  <si>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</si>
  <si>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</si>
  <si>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</si>
  <si>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</si>
  <si>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2018年预算安排总计</t>
  </si>
  <si>
    <t>公共财政预算拨款</t>
  </si>
  <si>
    <t>政府性基金</t>
  </si>
  <si>
    <t>科目编码</t>
  </si>
  <si>
    <t>科目名称</t>
  </si>
  <si>
    <t>经费拨款</t>
  </si>
  <si>
    <t>纳入预算管理的行政性收费安排的拨款</t>
  </si>
  <si>
    <t>中央专项转移支付</t>
  </si>
  <si>
    <t>中央一般性转移支付</t>
  </si>
  <si>
    <t xml:space="preserve">  盐池县总工会本级</t>
  </si>
  <si>
    <t>2012901</t>
  </si>
  <si>
    <t>行政运行</t>
  </si>
  <si>
    <t>2012999</t>
  </si>
  <si>
    <t>其他群众团体事务支出</t>
  </si>
  <si>
    <t>2080504</t>
  </si>
  <si>
    <t>未归口管理的行政单位离退休</t>
  </si>
  <si>
    <t>2080505</t>
  </si>
  <si>
    <t>机关事业单位基本养老保险缴费支出</t>
  </si>
  <si>
    <t>2080506</t>
  </si>
  <si>
    <t>机关事业单位职业年金缴费支出</t>
  </si>
  <si>
    <t>2101101</t>
  </si>
  <si>
    <t>行政单位医疗</t>
  </si>
  <si>
    <t>2101103</t>
  </si>
  <si>
    <t>公务员医疗补助</t>
  </si>
  <si>
    <t>2210201</t>
  </si>
  <si>
    <t>住房公积金</t>
  </si>
  <si>
    <t>2210203</t>
  </si>
  <si>
    <t>购房补贴</t>
  </si>
  <si>
    <t>表三</t>
  </si>
  <si>
    <t>一般公共预算支出表</t>
  </si>
  <si>
    <t>2017年执行数</t>
  </si>
  <si>
    <t>2018年预算数</t>
  </si>
  <si>
    <t>2018年预算数与2017年执行数</t>
  </si>
  <si>
    <t>合计</t>
  </si>
  <si>
    <t>基本支出</t>
  </si>
  <si>
    <t>项目支出</t>
  </si>
  <si>
    <t>增减额</t>
  </si>
  <si>
    <t>增减%</t>
  </si>
  <si>
    <t>表四</t>
  </si>
  <si>
    <t>一般公共预算基本支出表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</si>
  <si>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</si>
  <si>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</si>
  <si>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</si>
  <si>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</si>
  <si>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</si>
  <si>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</si>
  <si>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</si>
  <si>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</si>
  <si>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</si>
  <si>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</si>
  <si>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</si>
  <si>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</si>
  <si>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</si>
  <si>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</si>
  <si>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</si>
  <si>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</si>
  <si>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</si>
  <si>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</si>
  <si>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</si>
  <si>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</si>
  <si>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</si>
  <si>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</si>
  <si>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</si>
  <si>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</si>
  <si>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</si>
  <si>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</si>
  <si>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</si>
  <si>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</si>
  <si>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</si>
  <si>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</si>
  <si>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</si>
  <si>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</si>
  <si>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</si>
  <si>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</si>
  <si>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</si>
  <si>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</si>
  <si>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</si>
  <si>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</si>
  <si>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</si>
  <si>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</si>
  <si>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</si>
  <si>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</si>
  <si>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</si>
  <si>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</si>
  <si>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</si>
  <si>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</si>
  <si>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</si>
  <si>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</si>
  <si>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</si>
  <si>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</si>
  <si>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</si>
  <si>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</si>
  <si>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提租补贴</t>
  </si>
  <si>
    <t>采暖补贴</t>
  </si>
  <si>
    <t>物业服务补贴</t>
  </si>
  <si>
    <t>其他对个人和家庭的补助支出</t>
  </si>
  <si>
    <t>四、其他资本性支出</t>
  </si>
  <si>
    <t>办公设备购置</t>
  </si>
  <si>
    <t>专用设备购置</t>
  </si>
  <si>
    <t>信息网络及软件购置更新</t>
  </si>
  <si>
    <t>其他资本性支出</t>
  </si>
  <si>
    <t>表五</t>
  </si>
  <si>
    <t>一般公共预算“三公”经费、会议费、培训费支出预算表</t>
  </si>
  <si>
    <t>2017年预算数</t>
  </si>
  <si>
    <t>因公出国（境）费</t>
  </si>
  <si>
    <t>公务用车购置及运行费</t>
  </si>
  <si>
    <t>公务用车购置费</t>
  </si>
  <si>
    <t>公务用车运行费</t>
  </si>
  <si>
    <t>表六:</t>
  </si>
  <si>
    <t>政府性基金预算支出表</t>
  </si>
  <si>
    <t>工资福利支出</t>
  </si>
  <si>
    <t>商品和服务支出</t>
  </si>
  <si>
    <t>对个人和家庭的补助</t>
  </si>
  <si>
    <t>对企事业单位的补贴</t>
  </si>
  <si>
    <t>债务利息支出</t>
  </si>
  <si>
    <t>其他支出</t>
  </si>
  <si>
    <t>本表为空表</t>
  </si>
  <si>
    <t>表七</t>
  </si>
  <si>
    <t>部门收支预算总表</t>
  </si>
  <si>
    <t>（三）事业收入</t>
  </si>
  <si>
    <t>（四）事业单位经营收入</t>
  </si>
  <si>
    <t>（五）其他收入</t>
  </si>
  <si>
    <t>其中：一般公共预算财政拨款</t>
  </si>
  <si>
    <t>二、年末结转结余</t>
  </si>
  <si>
    <t xml:space="preserve">            政府性基金预算财政拨款</t>
  </si>
  <si>
    <t xml:space="preserve">      其中：一般公共预算财政拨款</t>
  </si>
  <si>
    <t xml:space="preserve">             政府性基金预算财政拨款</t>
  </si>
  <si>
    <t>表八</t>
  </si>
  <si>
    <t>部门收入总表</t>
  </si>
  <si>
    <t>上年结转、结余</t>
  </si>
  <si>
    <t>财政拨款收入</t>
  </si>
  <si>
    <t>事业收入</t>
  </si>
  <si>
    <t>事业单位经营收入</t>
  </si>
  <si>
    <t>上级补助收入</t>
  </si>
  <si>
    <t>下级单位上缴收入</t>
  </si>
  <si>
    <t>其他收入</t>
  </si>
  <si>
    <t>用事业基金弥补收支差额</t>
  </si>
  <si>
    <t>一般公共财政预算拨款收入</t>
  </si>
  <si>
    <t>政府性基金预算拨款收入</t>
  </si>
  <si>
    <t>金额</t>
  </si>
  <si>
    <t>其中：纳入财政专户管理的非税收入</t>
  </si>
  <si>
    <t>表九</t>
  </si>
  <si>
    <t>部门支出总表</t>
  </si>
  <si>
    <t>上缴上级支出</t>
  </si>
  <si>
    <t>事业单位经营支出</t>
  </si>
  <si>
    <t>对附属单位补助支出</t>
  </si>
  <si>
    <t>表十</t>
  </si>
  <si>
    <t>政府采购预算表</t>
  </si>
  <si>
    <t>部门：</t>
  </si>
  <si>
    <t>采购品目大类</t>
  </si>
  <si>
    <t>专项名称</t>
  </si>
  <si>
    <t>采购物品名称</t>
  </si>
  <si>
    <t>采购组织形式</t>
  </si>
  <si>
    <t>资金来源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</si>
</sst>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4">
    <font>
      <sz val="12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2"/>
      <name val="方正小标宋简体"/>
      <family val="0"/>
    </font>
    <font>
      <sz val="10"/>
      <name val="宋体"/>
      <family val="0"/>
    </font>
    <font>
      <b/>
      <sz val="18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29" fillId="4" borderId="0" applyNumberFormat="0" applyBorder="0" applyAlignment="0" applyProtection="0"/>
    <xf numFmtId="0" fontId="31" fillId="5" borderId="1" applyNumberFormat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ont="0" applyFill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2" fillId="14" borderId="1" applyNumberFormat="0" applyAlignment="0" applyProtection="0"/>
    <xf numFmtId="0" fontId="29" fillId="15" borderId="0" applyNumberFormat="0" applyBorder="0" applyAlignment="0" applyProtection="0"/>
    <xf numFmtId="0" fontId="33" fillId="16" borderId="0" applyNumberFormat="0" applyBorder="0" applyAlignment="0" applyProtection="0"/>
    <xf numFmtId="0" fontId="30" fillId="17" borderId="0" applyNumberFormat="0" applyBorder="0" applyAlignment="0" applyProtection="0"/>
    <xf numFmtId="0" fontId="34" fillId="18" borderId="0" applyNumberFormat="0" applyBorder="0" applyAlignment="0" applyProtection="0"/>
    <xf numFmtId="0" fontId="30" fillId="19" borderId="0" applyNumberFormat="0" applyBorder="0" applyAlignment="0" applyProtection="0"/>
    <xf numFmtId="0" fontId="35" fillId="0" borderId="2" applyNumberFormat="0" applyFill="0" applyAlignment="0" applyProtection="0"/>
    <xf numFmtId="0" fontId="36" fillId="20" borderId="0" applyNumberFormat="0" applyBorder="0" applyAlignment="0" applyProtection="0"/>
    <xf numFmtId="0" fontId="37" fillId="21" borderId="3" applyNumberFormat="0" applyAlignment="0" applyProtection="0"/>
    <xf numFmtId="0" fontId="38" fillId="14" borderId="4" applyNumberFormat="0" applyAlignment="0" applyProtection="0"/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3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0" fillId="26" borderId="6" applyNumberFormat="0" applyFont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0" fillId="30" borderId="0" applyNumberFormat="0" applyBorder="0" applyAlignment="0" applyProtection="0"/>
    <xf numFmtId="0" fontId="41" fillId="0" borderId="8" applyNumberFormat="0" applyFill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45" fillId="0" borderId="9" applyNumberFormat="0" applyFill="0" applyAlignment="0" applyProtection="0"/>
  </cellStyleXfs>
  <cellXfs count="10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176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176" fontId="48" fillId="0" borderId="10" xfId="0" applyNumberFormat="1" applyFont="1" applyBorder="1" applyAlignment="1">
      <alignment horizontal="center" vertical="center"/>
    </xf>
    <xf numFmtId="176" fontId="47" fillId="0" borderId="10" xfId="0" applyNumberFormat="1" applyFont="1" applyBorder="1" applyAlignment="1">
      <alignment horizontal="center" vertical="center"/>
    </xf>
    <xf numFmtId="176" fontId="49" fillId="0" borderId="10" xfId="0" applyNumberFormat="1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/>
    </xf>
    <xf numFmtId="0" fontId="4" fillId="0" borderId="11" xfId="0" applyFont="1" applyFill="1" applyBorder="1" applyAlignment="1" applyProtection="1">
      <alignment vertical="center"/>
      <protection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0" fillId="0" borderId="11" xfId="0" applyFont="1" applyBorder="1" applyAlignment="1">
      <alignment horizontal="center" vertical="center" wrapText="1"/>
    </xf>
    <xf numFmtId="176" fontId="50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/>
    </xf>
    <xf numFmtId="176" fontId="50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center" wrapText="1"/>
    </xf>
    <xf numFmtId="176" fontId="51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 indent="2"/>
    </xf>
    <xf numFmtId="0" fontId="51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horizontal="left" vertical="center" wrapText="1" indent="5"/>
    </xf>
    <xf numFmtId="0" fontId="51" fillId="0" borderId="12" xfId="0" applyFont="1" applyBorder="1" applyAlignment="1">
      <alignment vertical="center" wrapText="1"/>
    </xf>
    <xf numFmtId="176" fontId="51" fillId="0" borderId="12" xfId="0" applyNumberFormat="1" applyFont="1" applyBorder="1" applyAlignment="1">
      <alignment horizontal="center" vertical="center" wrapText="1"/>
    </xf>
    <xf numFmtId="176" fontId="50" fillId="0" borderId="13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76" fontId="50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right" vertical="center"/>
    </xf>
    <xf numFmtId="176" fontId="49" fillId="0" borderId="0" xfId="0" applyNumberFormat="1" applyFont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justify" vertical="center" wrapText="1"/>
    </xf>
    <xf numFmtId="176" fontId="30" fillId="0" borderId="10" xfId="0" applyNumberFormat="1" applyFont="1" applyBorder="1" applyAlignment="1">
      <alignment horizontal="center" vertical="center"/>
    </xf>
    <xf numFmtId="176" fontId="3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3" fillId="0" borderId="11" xfId="0" applyFont="1" applyFill="1" applyBorder="1" applyAlignment="1" applyProtection="1">
      <alignment vertical="center"/>
      <protection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176" fontId="6" fillId="0" borderId="10" xfId="0" applyNumberFormat="1" applyFont="1" applyBorder="1" applyAlignment="1">
      <alignment horizontal="center" vertical="center"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176" fontId="6" fillId="0" borderId="14" xfId="0" applyNumberFormat="1" applyFont="1" applyBorder="1" applyAlignment="1">
      <alignment horizontal="center" vertical="center"/>
    </xf>
    <xf numFmtId="176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176" fontId="46" fillId="0" borderId="0" xfId="0" applyNumberFormat="1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center" wrapText="1"/>
    </xf>
    <xf numFmtId="176" fontId="51" fillId="0" borderId="11" xfId="0" applyNumberFormat="1" applyFont="1" applyBorder="1" applyAlignment="1">
      <alignment horizontal="center" vertical="center"/>
    </xf>
    <xf numFmtId="176" fontId="51" fillId="0" borderId="12" xfId="0" applyNumberFormat="1" applyFont="1" applyBorder="1" applyAlignment="1">
      <alignment horizontal="center" vertical="center"/>
    </xf>
    <xf numFmtId="0" fontId="8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11" fillId="33" borderId="0" xfId="0" applyFont="1" applyFill="1" applyAlignment="1" applyProtection="1">
      <alignment vertical="center"/>
      <protection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workbookViewId="0" topLeftCell="A1">
      <selection activeCell="A2" sqref="A2"/>
    </sheetView>
  </sheetViews>
  <sheetFormatPr defaultColWidth="9.00390625" defaultRowHeight="14.25"/>
  <cols>
    <col min="11" max="11" width="16.125" style="0" customWidth="1"/>
  </cols>
  <sheetData>
    <row r="1" spans="1:10" ht="28.5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64.25" customHeight="1">
      <c r="A2" s="106"/>
      <c r="B2" s="107" t="s">
        <v>0</v>
      </c>
      <c r="C2" s="108"/>
      <c r="D2" s="108"/>
      <c r="E2" s="108"/>
      <c r="F2" s="108"/>
      <c r="G2" s="108"/>
      <c r="H2" s="108"/>
      <c r="I2" s="108"/>
      <c r="J2" s="106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6"/>
  <sheetViews>
    <sheetView workbookViewId="0" topLeftCell="A1">
      <selection activeCell="E12" sqref="E12"/>
    </sheetView>
  </sheetViews>
  <sheetFormatPr defaultColWidth="9.00390625" defaultRowHeight="14.25"/>
  <cols>
    <col min="1" max="1" width="11.50390625" style="0" customWidth="1"/>
    <col min="2" max="2" width="33.50390625" style="0" customWidth="1"/>
    <col min="3" max="3" width="9.625" style="11" bestFit="1" customWidth="1"/>
    <col min="4" max="4" width="10.75390625" style="11" customWidth="1"/>
    <col min="5" max="5" width="13.625" style="12" customWidth="1"/>
    <col min="6" max="8" width="13.625" style="11" customWidth="1"/>
  </cols>
  <sheetData>
    <row r="1" ht="13.5">
      <c r="A1" t="s">
        <v>185</v>
      </c>
    </row>
    <row r="2" spans="3:8" s="1" customFormat="1" ht="36.75" customHeight="1">
      <c r="C2" s="13" t="s">
        <v>186</v>
      </c>
      <c r="D2" s="13"/>
      <c r="E2" s="13"/>
      <c r="F2" s="13"/>
      <c r="G2" s="13"/>
      <c r="H2" s="23"/>
    </row>
    <row r="3" ht="27" customHeight="1">
      <c r="H3" s="11" t="s">
        <v>4</v>
      </c>
    </row>
    <row r="4" spans="1:8" s="2" customFormat="1" ht="24.75" customHeight="1">
      <c r="A4" s="14" t="s">
        <v>43</v>
      </c>
      <c r="B4" s="14"/>
      <c r="C4" s="15" t="s">
        <v>77</v>
      </c>
      <c r="D4" s="15" t="s">
        <v>78</v>
      </c>
      <c r="E4" s="15" t="s">
        <v>79</v>
      </c>
      <c r="F4" s="15" t="s">
        <v>187</v>
      </c>
      <c r="G4" s="15" t="s">
        <v>188</v>
      </c>
      <c r="H4" s="15" t="s">
        <v>189</v>
      </c>
    </row>
    <row r="5" spans="1:8" s="2" customFormat="1" ht="24.75" customHeight="1">
      <c r="A5" s="14" t="s">
        <v>47</v>
      </c>
      <c r="B5" s="14" t="s">
        <v>48</v>
      </c>
      <c r="C5" s="15"/>
      <c r="D5" s="15"/>
      <c r="E5" s="15"/>
      <c r="F5" s="15"/>
      <c r="G5" s="15"/>
      <c r="H5" s="15"/>
    </row>
    <row r="6" spans="1:8" s="8" customFormat="1" ht="24.75" customHeight="1">
      <c r="A6" s="16"/>
      <c r="B6" s="17" t="s">
        <v>53</v>
      </c>
      <c r="C6" s="18">
        <v>688.91</v>
      </c>
      <c r="D6" s="18">
        <v>175.91</v>
      </c>
      <c r="E6" s="24">
        <v>513</v>
      </c>
      <c r="F6" s="25">
        <v>0</v>
      </c>
      <c r="G6" s="25">
        <v>0</v>
      </c>
      <c r="H6" s="25">
        <v>0</v>
      </c>
    </row>
    <row r="7" spans="1:17" s="9" customFormat="1" ht="24.75" customHeight="1">
      <c r="A7" s="19" t="s">
        <v>54</v>
      </c>
      <c r="B7" s="19" t="s">
        <v>55</v>
      </c>
      <c r="C7" s="20">
        <v>128.52</v>
      </c>
      <c r="D7" s="20">
        <v>128.52</v>
      </c>
      <c r="E7" s="26">
        <v>0</v>
      </c>
      <c r="F7" s="27">
        <v>0</v>
      </c>
      <c r="G7" s="27">
        <v>0</v>
      </c>
      <c r="H7" s="27">
        <v>0</v>
      </c>
      <c r="K7" s="10"/>
      <c r="L7" s="10"/>
      <c r="M7" s="10"/>
      <c r="N7" s="10"/>
      <c r="O7" s="10"/>
      <c r="P7" s="10"/>
      <c r="Q7" s="10"/>
    </row>
    <row r="8" spans="1:17" s="9" customFormat="1" ht="24.75" customHeight="1">
      <c r="A8" s="19" t="s">
        <v>56</v>
      </c>
      <c r="B8" s="19" t="s">
        <v>57</v>
      </c>
      <c r="C8" s="20">
        <v>513</v>
      </c>
      <c r="D8" s="20">
        <v>0</v>
      </c>
      <c r="E8" s="26">
        <v>513</v>
      </c>
      <c r="F8" s="27">
        <v>0</v>
      </c>
      <c r="G8" s="27">
        <v>0</v>
      </c>
      <c r="H8" s="27">
        <v>0</v>
      </c>
      <c r="K8" s="10"/>
      <c r="L8" s="10"/>
      <c r="M8" s="10"/>
      <c r="N8" s="10"/>
      <c r="O8" s="10"/>
      <c r="P8" s="10"/>
      <c r="Q8" s="10"/>
    </row>
    <row r="9" spans="1:17" s="9" customFormat="1" ht="24.75" customHeight="1">
      <c r="A9" s="19" t="s">
        <v>58</v>
      </c>
      <c r="B9" s="19" t="s">
        <v>59</v>
      </c>
      <c r="C9" s="20">
        <v>1.8</v>
      </c>
      <c r="D9" s="20">
        <v>1.8</v>
      </c>
      <c r="E9" s="26">
        <v>0</v>
      </c>
      <c r="F9" s="27">
        <v>0</v>
      </c>
      <c r="G9" s="27">
        <v>0</v>
      </c>
      <c r="H9" s="27">
        <v>0</v>
      </c>
      <c r="K9" s="10"/>
      <c r="L9" s="10"/>
      <c r="M9" s="10"/>
      <c r="N9" s="10"/>
      <c r="O9" s="10"/>
      <c r="P9" s="10"/>
      <c r="Q9" s="10"/>
    </row>
    <row r="10" spans="1:17" s="9" customFormat="1" ht="24.75" customHeight="1">
      <c r="A10" s="19" t="s">
        <v>60</v>
      </c>
      <c r="B10" s="19" t="s">
        <v>61</v>
      </c>
      <c r="C10" s="20">
        <v>14.16</v>
      </c>
      <c r="D10" s="20">
        <v>14.16</v>
      </c>
      <c r="E10" s="26">
        <v>0</v>
      </c>
      <c r="F10" s="27">
        <v>0</v>
      </c>
      <c r="G10" s="27">
        <v>0</v>
      </c>
      <c r="H10" s="27">
        <v>0</v>
      </c>
      <c r="K10" s="10"/>
      <c r="L10" s="10"/>
      <c r="M10" s="10"/>
      <c r="N10" s="10"/>
      <c r="O10" s="10"/>
      <c r="P10" s="10"/>
      <c r="Q10" s="10"/>
    </row>
    <row r="11" spans="1:17" s="9" customFormat="1" ht="24.75" customHeight="1">
      <c r="A11" s="19" t="s">
        <v>62</v>
      </c>
      <c r="B11" s="19" t="s">
        <v>63</v>
      </c>
      <c r="C11" s="20">
        <v>5.67</v>
      </c>
      <c r="D11" s="20">
        <v>5.67</v>
      </c>
      <c r="E11" s="26">
        <v>0</v>
      </c>
      <c r="F11" s="27">
        <v>0</v>
      </c>
      <c r="G11" s="27">
        <v>0</v>
      </c>
      <c r="H11" s="27">
        <v>0</v>
      </c>
      <c r="K11" s="10"/>
      <c r="L11" s="10"/>
      <c r="M11" s="10"/>
      <c r="N11" s="10"/>
      <c r="O11" s="10"/>
      <c r="P11" s="10"/>
      <c r="Q11" s="10"/>
    </row>
    <row r="12" spans="1:17" s="9" customFormat="1" ht="24.75" customHeight="1">
      <c r="A12" s="19" t="s">
        <v>64</v>
      </c>
      <c r="B12" s="19" t="s">
        <v>65</v>
      </c>
      <c r="C12" s="20">
        <v>5.67</v>
      </c>
      <c r="D12" s="20">
        <v>5.67</v>
      </c>
      <c r="E12" s="26">
        <v>0</v>
      </c>
      <c r="F12" s="27">
        <v>0</v>
      </c>
      <c r="G12" s="27">
        <v>0</v>
      </c>
      <c r="H12" s="27">
        <v>0</v>
      </c>
      <c r="K12" s="10"/>
      <c r="L12" s="10"/>
      <c r="M12" s="10"/>
      <c r="N12" s="10"/>
      <c r="O12" s="10"/>
      <c r="P12" s="10"/>
      <c r="Q12" s="10"/>
    </row>
    <row r="13" spans="1:8" s="10" customFormat="1" ht="24.75" customHeight="1">
      <c r="A13" s="19" t="s">
        <v>66</v>
      </c>
      <c r="B13" s="19" t="s">
        <v>67</v>
      </c>
      <c r="C13" s="20">
        <v>4.34</v>
      </c>
      <c r="D13" s="20">
        <v>4.34</v>
      </c>
      <c r="E13" s="26">
        <v>0</v>
      </c>
      <c r="F13" s="27">
        <v>0</v>
      </c>
      <c r="G13" s="27">
        <v>0</v>
      </c>
      <c r="H13" s="27">
        <v>0</v>
      </c>
    </row>
    <row r="14" spans="1:8" s="10" customFormat="1" ht="24.75" customHeight="1">
      <c r="A14" s="19" t="s">
        <v>68</v>
      </c>
      <c r="B14" s="19" t="s">
        <v>69</v>
      </c>
      <c r="C14" s="20">
        <v>9.89</v>
      </c>
      <c r="D14" s="20">
        <v>9.89</v>
      </c>
      <c r="E14" s="26">
        <v>0</v>
      </c>
      <c r="F14" s="27">
        <v>0</v>
      </c>
      <c r="G14" s="27">
        <v>0</v>
      </c>
      <c r="H14" s="27">
        <v>0</v>
      </c>
    </row>
    <row r="15" spans="1:8" s="10" customFormat="1" ht="24.75" customHeight="1">
      <c r="A15" s="19" t="s">
        <v>70</v>
      </c>
      <c r="B15" s="19" t="s">
        <v>71</v>
      </c>
      <c r="C15" s="20">
        <v>5.86</v>
      </c>
      <c r="D15" s="20">
        <v>5.86</v>
      </c>
      <c r="E15" s="26">
        <v>0</v>
      </c>
      <c r="F15" s="27">
        <v>0</v>
      </c>
      <c r="G15" s="27">
        <v>0</v>
      </c>
      <c r="H15" s="27">
        <v>0</v>
      </c>
    </row>
    <row r="16" spans="1:5" ht="13.5">
      <c r="A16" s="21"/>
      <c r="B16" s="21"/>
      <c r="C16" s="22"/>
      <c r="D16" s="22"/>
      <c r="E16" s="28"/>
    </row>
  </sheetData>
  <sheetProtection/>
  <mergeCells count="8">
    <mergeCell ref="C2:G2"/>
    <mergeCell ref="A4:B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D18" sqref="D18"/>
    </sheetView>
  </sheetViews>
  <sheetFormatPr defaultColWidth="9.00390625" defaultRowHeight="14.25"/>
  <cols>
    <col min="1" max="1" width="21.00390625" style="0" customWidth="1"/>
    <col min="2" max="2" width="17.625" style="0" customWidth="1"/>
    <col min="3" max="3" width="15.875" style="0" customWidth="1"/>
    <col min="4" max="4" width="13.875" style="0" customWidth="1"/>
    <col min="5" max="5" width="14.875" style="0" customWidth="1"/>
    <col min="6" max="6" width="15.50390625" style="0" customWidth="1"/>
    <col min="7" max="7" width="18.375" style="0" customWidth="1"/>
  </cols>
  <sheetData>
    <row r="1" ht="13.5">
      <c r="A1" t="s">
        <v>190</v>
      </c>
    </row>
    <row r="2" spans="1:7" s="1" customFormat="1" ht="32.25" customHeight="1">
      <c r="A2" s="3" t="s">
        <v>191</v>
      </c>
      <c r="B2" s="3"/>
      <c r="C2" s="3"/>
      <c r="D2" s="3"/>
      <c r="E2" s="3"/>
      <c r="F2" s="3"/>
      <c r="G2" s="3"/>
    </row>
    <row r="3" spans="1:7" s="2" customFormat="1" ht="21" customHeight="1">
      <c r="A3" s="4" t="s">
        <v>192</v>
      </c>
      <c r="B3" s="4"/>
      <c r="C3" s="4"/>
      <c r="D3" s="4"/>
      <c r="E3" s="4"/>
      <c r="F3" s="4" t="s">
        <v>4</v>
      </c>
      <c r="G3" s="4"/>
    </row>
    <row r="4" spans="1:7" s="2" customFormat="1" ht="24.75" customHeight="1">
      <c r="A4" s="5" t="s">
        <v>193</v>
      </c>
      <c r="B4" s="5" t="s">
        <v>194</v>
      </c>
      <c r="C4" s="5" t="s">
        <v>84</v>
      </c>
      <c r="D4" s="5" t="s">
        <v>195</v>
      </c>
      <c r="E4" s="5" t="s">
        <v>196</v>
      </c>
      <c r="F4" s="5" t="s">
        <v>88</v>
      </c>
      <c r="G4" s="5" t="s">
        <v>197</v>
      </c>
    </row>
    <row r="5" spans="1:7" s="2" customFormat="1" ht="24.75" customHeight="1">
      <c r="A5" s="6"/>
      <c r="B5" s="6"/>
      <c r="C5" s="6"/>
      <c r="D5" s="6"/>
      <c r="E5" s="6"/>
      <c r="F5" s="6"/>
      <c r="G5" s="6"/>
    </row>
    <row r="6" spans="1:7" s="2" customFormat="1" ht="24.75" customHeight="1">
      <c r="A6" s="6"/>
      <c r="B6" s="6"/>
      <c r="C6" s="6"/>
      <c r="D6" s="6"/>
      <c r="E6" s="6"/>
      <c r="F6" s="6"/>
      <c r="G6" s="6"/>
    </row>
    <row r="7" spans="1:7" s="2" customFormat="1" ht="24.75" customHeight="1">
      <c r="A7" s="6"/>
      <c r="B7" s="6"/>
      <c r="C7" s="6"/>
      <c r="D7" s="6"/>
      <c r="E7" s="6"/>
      <c r="F7" s="6"/>
      <c r="G7" s="6"/>
    </row>
    <row r="8" spans="1:7" s="2" customFormat="1" ht="24.75" customHeight="1">
      <c r="A8" s="6"/>
      <c r="B8" s="6"/>
      <c r="C8" s="6"/>
      <c r="D8" s="6"/>
      <c r="E8" s="6"/>
      <c r="F8" s="6"/>
      <c r="G8" s="6"/>
    </row>
    <row r="9" spans="1:7" s="2" customFormat="1" ht="24.75" customHeight="1">
      <c r="A9" s="6"/>
      <c r="B9" s="6"/>
      <c r="C9" s="6"/>
      <c r="D9" s="6"/>
      <c r="E9" s="6"/>
      <c r="F9" s="6"/>
      <c r="G9" s="6"/>
    </row>
    <row r="10" spans="1:7" s="2" customFormat="1" ht="24.75" customHeight="1">
      <c r="A10" s="6"/>
      <c r="B10" s="6"/>
      <c r="C10" s="6"/>
      <c r="D10" s="6"/>
      <c r="E10" s="6"/>
      <c r="F10" s="6"/>
      <c r="G10" s="6"/>
    </row>
    <row r="11" spans="1:7" s="2" customFormat="1" ht="24.75" customHeight="1">
      <c r="A11" s="6"/>
      <c r="B11" s="6"/>
      <c r="C11" s="6"/>
      <c r="D11" s="6"/>
      <c r="E11" s="6"/>
      <c r="F11" s="6"/>
      <c r="G11" s="6"/>
    </row>
    <row r="12" spans="1:7" s="2" customFormat="1" ht="24.75" customHeight="1">
      <c r="A12" s="6"/>
      <c r="B12" s="6"/>
      <c r="C12" s="6"/>
      <c r="D12" s="6"/>
      <c r="E12" s="6"/>
      <c r="F12" s="6"/>
      <c r="G12" s="6"/>
    </row>
    <row r="13" spans="1:7" s="2" customFormat="1" ht="24.75" customHeight="1">
      <c r="A13" s="6"/>
      <c r="B13" s="6"/>
      <c r="C13" s="6"/>
      <c r="D13" s="6"/>
      <c r="E13" s="6"/>
      <c r="F13" s="6"/>
      <c r="G13" s="6"/>
    </row>
    <row r="14" spans="1:7" s="2" customFormat="1" ht="24.75" customHeight="1">
      <c r="A14" s="6"/>
      <c r="B14" s="6"/>
      <c r="C14" s="6"/>
      <c r="D14" s="6"/>
      <c r="E14" s="6"/>
      <c r="F14" s="6"/>
      <c r="G14" s="6"/>
    </row>
    <row r="15" spans="1:7" s="2" customFormat="1" ht="24.75" customHeight="1">
      <c r="A15" s="6"/>
      <c r="B15" s="6"/>
      <c r="C15" s="6"/>
      <c r="D15" s="6"/>
      <c r="E15" s="6"/>
      <c r="F15" s="6"/>
      <c r="G15" s="6"/>
    </row>
    <row r="16" spans="1:7" s="2" customFormat="1" ht="24.75" customHeight="1">
      <c r="A16" s="6"/>
      <c r="B16" s="6"/>
      <c r="C16" s="6"/>
      <c r="D16" s="6"/>
      <c r="E16" s="6"/>
      <c r="F16" s="6"/>
      <c r="G16" s="6"/>
    </row>
    <row r="17" ht="13.5">
      <c r="A17" s="7" t="s">
        <v>160</v>
      </c>
    </row>
  </sheetData>
  <sheetProtection/>
  <mergeCells count="1">
    <mergeCell ref="A2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C18" sqref="C18"/>
    </sheetView>
  </sheetViews>
  <sheetFormatPr defaultColWidth="9.00390625" defaultRowHeight="14.25"/>
  <cols>
    <col min="1" max="1" width="28.75390625" style="0" customWidth="1"/>
    <col min="2" max="2" width="14.375" style="12" customWidth="1"/>
    <col min="3" max="3" width="32.50390625" style="0" customWidth="1"/>
    <col min="4" max="6" width="14.375" style="12" customWidth="1"/>
  </cols>
  <sheetData>
    <row r="1" ht="21" customHeight="1">
      <c r="A1" t="s">
        <v>1</v>
      </c>
    </row>
    <row r="2" spans="1:6" s="29" customFormat="1" ht="28.5" customHeight="1">
      <c r="A2" s="33" t="s">
        <v>2</v>
      </c>
      <c r="B2" s="13"/>
      <c r="C2" s="33"/>
      <c r="D2" s="13"/>
      <c r="E2" s="13"/>
      <c r="F2" s="13"/>
    </row>
    <row r="3" spans="1:6" s="2" customFormat="1" ht="17.25" customHeight="1">
      <c r="A3" s="2" t="s">
        <v>3</v>
      </c>
      <c r="B3" s="97"/>
      <c r="C3" s="98"/>
      <c r="D3" s="97"/>
      <c r="E3" s="97"/>
      <c r="F3" s="97" t="s">
        <v>4</v>
      </c>
    </row>
    <row r="4" spans="1:6" ht="17.25" customHeight="1">
      <c r="A4" s="99" t="s">
        <v>5</v>
      </c>
      <c r="B4" s="100"/>
      <c r="C4" s="99" t="s">
        <v>6</v>
      </c>
      <c r="D4" s="100"/>
      <c r="E4" s="100"/>
      <c r="F4" s="100"/>
    </row>
    <row r="5" spans="1:6" s="2" customFormat="1" ht="24.75" customHeight="1">
      <c r="A5" s="101" t="s">
        <v>7</v>
      </c>
      <c r="B5" s="52" t="s">
        <v>8</v>
      </c>
      <c r="C5" s="101" t="s">
        <v>9</v>
      </c>
      <c r="D5" s="52" t="s">
        <v>8</v>
      </c>
      <c r="E5" s="52"/>
      <c r="F5" s="52"/>
    </row>
    <row r="6" spans="1:6" s="2" customFormat="1" ht="32.25" customHeight="1">
      <c r="A6" s="101"/>
      <c r="B6" s="52"/>
      <c r="C6" s="101"/>
      <c r="D6" s="52" t="s">
        <v>10</v>
      </c>
      <c r="E6" s="52" t="s">
        <v>11</v>
      </c>
      <c r="F6" s="52" t="s">
        <v>12</v>
      </c>
    </row>
    <row r="7" spans="1:6" s="31" customFormat="1" ht="24.75" customHeight="1">
      <c r="A7" s="49" t="s">
        <v>13</v>
      </c>
      <c r="B7" s="50">
        <v>688.91</v>
      </c>
      <c r="C7" s="49" t="s">
        <v>14</v>
      </c>
      <c r="D7" s="50">
        <f aca="true" t="shared" si="0" ref="D7:F7">SUM(D8:D27)</f>
        <v>688.91</v>
      </c>
      <c r="E7" s="50">
        <f t="shared" si="0"/>
        <v>688.91</v>
      </c>
      <c r="F7" s="50">
        <f t="shared" si="0"/>
        <v>0</v>
      </c>
    </row>
    <row r="8" spans="1:6" s="32" customFormat="1" ht="24.75" customHeight="1">
      <c r="A8" s="51" t="s">
        <v>15</v>
      </c>
      <c r="B8" s="52">
        <v>688.91</v>
      </c>
      <c r="C8" s="51" t="s">
        <v>16</v>
      </c>
      <c r="D8" s="52">
        <v>641.52</v>
      </c>
      <c r="E8" s="52">
        <v>641.52</v>
      </c>
      <c r="F8" s="103">
        <v>0</v>
      </c>
    </row>
    <row r="9" spans="1:6" s="32" customFormat="1" ht="24.75" customHeight="1">
      <c r="A9" s="51" t="s">
        <v>17</v>
      </c>
      <c r="B9" s="52">
        <v>0</v>
      </c>
      <c r="C9" s="51" t="s">
        <v>18</v>
      </c>
      <c r="D9" s="52">
        <v>0</v>
      </c>
      <c r="E9" s="52">
        <v>0</v>
      </c>
      <c r="F9" s="103">
        <v>0</v>
      </c>
    </row>
    <row r="10" spans="1:6" s="32" customFormat="1" ht="24.75" customHeight="1">
      <c r="A10" s="51"/>
      <c r="B10" s="52"/>
      <c r="C10" s="51" t="s">
        <v>19</v>
      </c>
      <c r="D10" s="52">
        <v>0</v>
      </c>
      <c r="E10" s="52">
        <v>0</v>
      </c>
      <c r="F10" s="103">
        <v>0</v>
      </c>
    </row>
    <row r="11" spans="1:6" s="32" customFormat="1" ht="24.75" customHeight="1">
      <c r="A11" s="51"/>
      <c r="B11" s="52"/>
      <c r="C11" s="51" t="s">
        <v>20</v>
      </c>
      <c r="D11" s="52">
        <v>0</v>
      </c>
      <c r="E11" s="52">
        <v>0</v>
      </c>
      <c r="F11" s="103">
        <v>0</v>
      </c>
    </row>
    <row r="12" spans="1:6" s="32" customFormat="1" ht="24.75" customHeight="1">
      <c r="A12" s="51"/>
      <c r="B12" s="52"/>
      <c r="C12" s="51" t="s">
        <v>21</v>
      </c>
      <c r="D12" s="52">
        <v>0</v>
      </c>
      <c r="E12" s="52">
        <v>0</v>
      </c>
      <c r="F12" s="103">
        <v>0</v>
      </c>
    </row>
    <row r="13" spans="1:6" s="32" customFormat="1" ht="24.75" customHeight="1">
      <c r="A13" s="51"/>
      <c r="B13" s="52"/>
      <c r="C13" s="51" t="s">
        <v>22</v>
      </c>
      <c r="D13" s="52">
        <v>0</v>
      </c>
      <c r="E13" s="52">
        <v>0</v>
      </c>
      <c r="F13" s="103">
        <v>0</v>
      </c>
    </row>
    <row r="14" spans="1:6" s="32" customFormat="1" ht="24.75" customHeight="1">
      <c r="A14" s="51"/>
      <c r="B14" s="52"/>
      <c r="C14" s="51" t="s">
        <v>23</v>
      </c>
      <c r="D14" s="52">
        <v>0</v>
      </c>
      <c r="E14" s="52">
        <v>0</v>
      </c>
      <c r="F14" s="103">
        <v>0</v>
      </c>
    </row>
    <row r="15" spans="1:6" s="32" customFormat="1" ht="24.75" customHeight="1">
      <c r="A15" s="51"/>
      <c r="B15" s="52"/>
      <c r="C15" s="51" t="s">
        <v>24</v>
      </c>
      <c r="D15" s="52">
        <v>21.63</v>
      </c>
      <c r="E15" s="52">
        <v>21.63</v>
      </c>
      <c r="F15" s="103">
        <v>0</v>
      </c>
    </row>
    <row r="16" spans="1:6" s="32" customFormat="1" ht="24.75" customHeight="1">
      <c r="A16" s="51"/>
      <c r="B16" s="52"/>
      <c r="C16" s="51" t="s">
        <v>25</v>
      </c>
      <c r="D16" s="52">
        <v>10.01</v>
      </c>
      <c r="E16" s="52">
        <v>10.01</v>
      </c>
      <c r="F16" s="103">
        <v>0</v>
      </c>
    </row>
    <row r="17" spans="1:6" s="32" customFormat="1" ht="24.75" customHeight="1">
      <c r="A17" s="51"/>
      <c r="B17" s="52"/>
      <c r="C17" s="51" t="s">
        <v>26</v>
      </c>
      <c r="D17" s="52">
        <v>0</v>
      </c>
      <c r="E17" s="52">
        <v>0</v>
      </c>
      <c r="F17" s="103">
        <v>0</v>
      </c>
    </row>
    <row r="18" spans="1:6" s="32" customFormat="1" ht="24.75" customHeight="1">
      <c r="A18" s="51"/>
      <c r="B18" s="52"/>
      <c r="C18" s="51" t="s">
        <v>27</v>
      </c>
      <c r="D18" s="52">
        <v>0</v>
      </c>
      <c r="E18" s="52">
        <v>0</v>
      </c>
      <c r="F18" s="103">
        <v>0</v>
      </c>
    </row>
    <row r="19" spans="1:6" s="32" customFormat="1" ht="24.75" customHeight="1">
      <c r="A19" s="51"/>
      <c r="B19" s="52"/>
      <c r="C19" s="51" t="s">
        <v>28</v>
      </c>
      <c r="D19" s="52">
        <v>0</v>
      </c>
      <c r="E19" s="52">
        <v>0</v>
      </c>
      <c r="F19" s="103">
        <v>0</v>
      </c>
    </row>
    <row r="20" spans="1:6" s="32" customFormat="1" ht="24.75" customHeight="1">
      <c r="A20" s="51"/>
      <c r="B20" s="52"/>
      <c r="C20" s="51" t="s">
        <v>29</v>
      </c>
      <c r="D20" s="52">
        <v>0</v>
      </c>
      <c r="E20" s="52">
        <v>0</v>
      </c>
      <c r="F20" s="103">
        <v>0</v>
      </c>
    </row>
    <row r="21" spans="1:6" s="32" customFormat="1" ht="24.75" customHeight="1">
      <c r="A21" s="51"/>
      <c r="B21" s="52"/>
      <c r="C21" s="51" t="s">
        <v>30</v>
      </c>
      <c r="D21" s="52">
        <v>0</v>
      </c>
      <c r="E21" s="52">
        <v>0</v>
      </c>
      <c r="F21" s="103">
        <v>0</v>
      </c>
    </row>
    <row r="22" spans="1:6" s="32" customFormat="1" ht="24.75" customHeight="1">
      <c r="A22" s="51"/>
      <c r="B22" s="52"/>
      <c r="C22" s="51" t="s">
        <v>31</v>
      </c>
      <c r="D22" s="52">
        <v>0</v>
      </c>
      <c r="E22" s="52">
        <v>0</v>
      </c>
      <c r="F22" s="103">
        <v>0</v>
      </c>
    </row>
    <row r="23" spans="1:6" s="32" customFormat="1" ht="24.75" customHeight="1">
      <c r="A23" s="51"/>
      <c r="B23" s="52"/>
      <c r="C23" s="51" t="s">
        <v>32</v>
      </c>
      <c r="D23" s="52">
        <v>0</v>
      </c>
      <c r="E23" s="52">
        <v>0</v>
      </c>
      <c r="F23" s="103">
        <v>0</v>
      </c>
    </row>
    <row r="24" spans="1:6" s="32" customFormat="1" ht="24.75" customHeight="1">
      <c r="A24" s="51"/>
      <c r="B24" s="52"/>
      <c r="C24" s="51" t="s">
        <v>33</v>
      </c>
      <c r="D24" s="52">
        <v>0</v>
      </c>
      <c r="E24" s="52">
        <v>0</v>
      </c>
      <c r="F24" s="103">
        <v>0</v>
      </c>
    </row>
    <row r="25" spans="1:6" s="32" customFormat="1" ht="24.75" customHeight="1">
      <c r="A25" s="51"/>
      <c r="B25" s="52"/>
      <c r="C25" s="51" t="s">
        <v>34</v>
      </c>
      <c r="D25" s="52">
        <v>15.75</v>
      </c>
      <c r="E25" s="52">
        <v>15.75</v>
      </c>
      <c r="F25" s="103">
        <v>0</v>
      </c>
    </row>
    <row r="26" spans="1:6" s="32" customFormat="1" ht="24.75" customHeight="1">
      <c r="A26" s="51"/>
      <c r="B26" s="52"/>
      <c r="C26" s="51" t="s">
        <v>35</v>
      </c>
      <c r="D26" s="52">
        <v>0</v>
      </c>
      <c r="E26" s="52">
        <v>0</v>
      </c>
      <c r="F26" s="103">
        <v>0</v>
      </c>
    </row>
    <row r="27" spans="1:6" s="32" customFormat="1" ht="24.75" customHeight="1">
      <c r="A27" s="51"/>
      <c r="B27" s="52"/>
      <c r="C27" s="51" t="s">
        <v>36</v>
      </c>
      <c r="D27" s="52">
        <v>0</v>
      </c>
      <c r="E27" s="52">
        <v>0</v>
      </c>
      <c r="F27" s="103">
        <v>0</v>
      </c>
    </row>
    <row r="28" spans="1:6" s="32" customFormat="1" ht="24.75" customHeight="1">
      <c r="A28" s="51"/>
      <c r="B28" s="52"/>
      <c r="C28" s="51"/>
      <c r="D28" s="52"/>
      <c r="E28" s="52"/>
      <c r="F28" s="103"/>
    </row>
    <row r="29" spans="1:6" s="31" customFormat="1" ht="24.75" customHeight="1">
      <c r="A29" s="53" t="s">
        <v>37</v>
      </c>
      <c r="B29" s="48">
        <f aca="true" t="shared" si="1" ref="B29:F29">B30+B31</f>
        <v>0</v>
      </c>
      <c r="C29" s="53" t="s">
        <v>38</v>
      </c>
      <c r="D29" s="48">
        <f t="shared" si="1"/>
        <v>0</v>
      </c>
      <c r="E29" s="48">
        <f t="shared" si="1"/>
        <v>0</v>
      </c>
      <c r="F29" s="48">
        <f t="shared" si="1"/>
        <v>0</v>
      </c>
    </row>
    <row r="30" spans="1:6" s="32" customFormat="1" ht="24.75" customHeight="1">
      <c r="A30" s="51" t="s">
        <v>15</v>
      </c>
      <c r="B30" s="52">
        <v>0</v>
      </c>
      <c r="C30" s="51" t="s">
        <v>15</v>
      </c>
      <c r="D30" s="52">
        <v>0</v>
      </c>
      <c r="E30" s="52">
        <v>0</v>
      </c>
      <c r="F30" s="103">
        <v>0</v>
      </c>
    </row>
    <row r="31" spans="1:6" s="32" customFormat="1" ht="24.75" customHeight="1">
      <c r="A31" s="51" t="s">
        <v>17</v>
      </c>
      <c r="B31" s="52">
        <v>0</v>
      </c>
      <c r="C31" s="102" t="s">
        <v>17</v>
      </c>
      <c r="D31" s="58">
        <v>0</v>
      </c>
      <c r="E31" s="58">
        <v>0</v>
      </c>
      <c r="F31" s="104">
        <v>0</v>
      </c>
    </row>
    <row r="32" spans="1:6" s="31" customFormat="1" ht="24.75" customHeight="1">
      <c r="A32" s="47" t="s">
        <v>39</v>
      </c>
      <c r="B32" s="59">
        <f aca="true" t="shared" si="2" ref="B32:F32">B7+B29</f>
        <v>688.91</v>
      </c>
      <c r="C32" s="60" t="s">
        <v>40</v>
      </c>
      <c r="D32" s="61">
        <f t="shared" si="2"/>
        <v>688.91</v>
      </c>
      <c r="E32" s="61">
        <f t="shared" si="2"/>
        <v>688.91</v>
      </c>
      <c r="F32" s="61">
        <f t="shared" si="2"/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/>
  <pageMargins left="0.75" right="0.75" top="1" bottom="1" header="0.5" footer="0.5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selection activeCell="E8" sqref="E8"/>
    </sheetView>
  </sheetViews>
  <sheetFormatPr defaultColWidth="9.00390625" defaultRowHeight="14.25"/>
  <cols>
    <col min="1" max="1" width="10.125" style="0" customWidth="1"/>
    <col min="2" max="2" width="35.75390625" style="0" customWidth="1"/>
    <col min="3" max="3" width="10.75390625" style="10" customWidth="1"/>
    <col min="4" max="9" width="11.875" style="10" customWidth="1"/>
  </cols>
  <sheetData>
    <row r="1" ht="29.25" customHeight="1">
      <c r="A1" t="s">
        <v>41</v>
      </c>
    </row>
    <row r="2" spans="1:9" s="29" customFormat="1" ht="31.5" customHeight="1">
      <c r="A2" s="33" t="s">
        <v>42</v>
      </c>
      <c r="B2" s="33"/>
      <c r="C2" s="33"/>
      <c r="D2" s="33"/>
      <c r="E2" s="33"/>
      <c r="F2" s="33"/>
      <c r="G2" s="33"/>
      <c r="H2" s="33"/>
      <c r="I2" s="33"/>
    </row>
    <row r="3" spans="3:9" s="4" customFormat="1" ht="31.5" customHeight="1">
      <c r="C3" s="95"/>
      <c r="D3" s="96"/>
      <c r="E3" s="95"/>
      <c r="F3" s="95"/>
      <c r="G3" s="95"/>
      <c r="H3" s="95"/>
      <c r="I3" s="95" t="s">
        <v>4</v>
      </c>
    </row>
    <row r="4" spans="1:9" s="2" customFormat="1" ht="30" customHeight="1">
      <c r="A4" s="34" t="s">
        <v>43</v>
      </c>
      <c r="B4" s="34"/>
      <c r="C4" s="34" t="s">
        <v>44</v>
      </c>
      <c r="D4" s="62" t="s">
        <v>45</v>
      </c>
      <c r="E4" s="62"/>
      <c r="F4" s="62"/>
      <c r="G4" s="62"/>
      <c r="H4" s="62"/>
      <c r="I4" s="34" t="s">
        <v>46</v>
      </c>
    </row>
    <row r="5" spans="1:9" s="2" customFormat="1" ht="38.25">
      <c r="A5" s="34" t="s">
        <v>47</v>
      </c>
      <c r="B5" s="34" t="s">
        <v>48</v>
      </c>
      <c r="C5" s="34"/>
      <c r="D5" s="34" t="s">
        <v>10</v>
      </c>
      <c r="E5" s="34" t="s">
        <v>49</v>
      </c>
      <c r="F5" s="34" t="s">
        <v>50</v>
      </c>
      <c r="G5" s="34" t="s">
        <v>51</v>
      </c>
      <c r="H5" s="34" t="s">
        <v>52</v>
      </c>
      <c r="I5" s="34"/>
    </row>
    <row r="6" spans="1:18" s="31" customFormat="1" ht="24.75" customHeight="1">
      <c r="A6" s="35"/>
      <c r="B6" s="36" t="s">
        <v>53</v>
      </c>
      <c r="C6" s="24">
        <f>SUM(C7:C15)</f>
        <v>688.9099999999999</v>
      </c>
      <c r="D6" s="24">
        <f aca="true" t="shared" si="0" ref="D6:I6">SUM(D7:D15)</f>
        <v>688.9099999999999</v>
      </c>
      <c r="E6" s="24">
        <f t="shared" si="0"/>
        <v>688.9099999999999</v>
      </c>
      <c r="F6" s="24">
        <f t="shared" si="0"/>
        <v>0</v>
      </c>
      <c r="G6" s="24">
        <f t="shared" si="0"/>
        <v>0</v>
      </c>
      <c r="H6" s="24">
        <f t="shared" si="0"/>
        <v>0</v>
      </c>
      <c r="I6" s="24">
        <f t="shared" si="0"/>
        <v>0</v>
      </c>
      <c r="L6" s="46"/>
      <c r="M6" s="46"/>
      <c r="N6" s="46"/>
      <c r="O6" s="46"/>
      <c r="P6" s="46"/>
      <c r="Q6" s="46"/>
      <c r="R6" s="46"/>
    </row>
    <row r="7" spans="1:18" s="32" customFormat="1" ht="24.75" customHeight="1">
      <c r="A7" s="39" t="s">
        <v>54</v>
      </c>
      <c r="B7" s="39" t="s">
        <v>55</v>
      </c>
      <c r="C7" s="26">
        <f>D7+I7</f>
        <v>128.52</v>
      </c>
      <c r="D7" s="26">
        <f>SUM(E7:H7)</f>
        <v>128.52</v>
      </c>
      <c r="E7" s="26">
        <v>128.52</v>
      </c>
      <c r="F7" s="26">
        <v>0</v>
      </c>
      <c r="G7" s="26">
        <v>0</v>
      </c>
      <c r="H7" s="26">
        <v>0</v>
      </c>
      <c r="I7" s="26">
        <v>0</v>
      </c>
      <c r="L7" s="21"/>
      <c r="M7" s="21"/>
      <c r="N7" s="21"/>
      <c r="O7" s="21"/>
      <c r="P7" s="21"/>
      <c r="Q7" s="21"/>
      <c r="R7" s="21"/>
    </row>
    <row r="8" spans="1:18" s="32" customFormat="1" ht="24.75" customHeight="1">
      <c r="A8" s="39" t="s">
        <v>56</v>
      </c>
      <c r="B8" s="39" t="s">
        <v>57</v>
      </c>
      <c r="C8" s="26">
        <f aca="true" t="shared" si="1" ref="C8:C15">D8+I8</f>
        <v>513</v>
      </c>
      <c r="D8" s="26">
        <f aca="true" t="shared" si="2" ref="D8:D15">SUM(E8:H8)</f>
        <v>513</v>
      </c>
      <c r="E8" s="26">
        <v>513</v>
      </c>
      <c r="F8" s="26">
        <v>0</v>
      </c>
      <c r="G8" s="26">
        <v>0</v>
      </c>
      <c r="H8" s="26">
        <v>0</v>
      </c>
      <c r="I8" s="26">
        <v>0</v>
      </c>
      <c r="L8" s="21"/>
      <c r="M8" s="21"/>
      <c r="N8" s="21"/>
      <c r="O8" s="21"/>
      <c r="P8" s="21"/>
      <c r="Q8" s="21"/>
      <c r="R8" s="21"/>
    </row>
    <row r="9" spans="1:18" s="32" customFormat="1" ht="24.75" customHeight="1">
      <c r="A9" s="39" t="s">
        <v>58</v>
      </c>
      <c r="B9" s="39" t="s">
        <v>59</v>
      </c>
      <c r="C9" s="26">
        <f t="shared" si="1"/>
        <v>1.8</v>
      </c>
      <c r="D9" s="26">
        <f t="shared" si="2"/>
        <v>1.8</v>
      </c>
      <c r="E9" s="26">
        <v>1.8</v>
      </c>
      <c r="F9" s="26">
        <v>0</v>
      </c>
      <c r="G9" s="26">
        <v>0</v>
      </c>
      <c r="H9" s="26">
        <v>0</v>
      </c>
      <c r="I9" s="26">
        <v>0</v>
      </c>
      <c r="L9" s="21"/>
      <c r="M9" s="21"/>
      <c r="N9" s="21"/>
      <c r="O9" s="21"/>
      <c r="P9" s="21"/>
      <c r="Q9" s="21"/>
      <c r="R9" s="21"/>
    </row>
    <row r="10" spans="1:18" s="32" customFormat="1" ht="24.75" customHeight="1">
      <c r="A10" s="39" t="s">
        <v>60</v>
      </c>
      <c r="B10" s="39" t="s">
        <v>61</v>
      </c>
      <c r="C10" s="26">
        <f t="shared" si="1"/>
        <v>14.16</v>
      </c>
      <c r="D10" s="26">
        <f t="shared" si="2"/>
        <v>14.16</v>
      </c>
      <c r="E10" s="26">
        <v>14.16</v>
      </c>
      <c r="F10" s="26">
        <v>0</v>
      </c>
      <c r="G10" s="26">
        <v>0</v>
      </c>
      <c r="H10" s="26">
        <v>0</v>
      </c>
      <c r="I10" s="26">
        <v>0</v>
      </c>
      <c r="L10" s="21"/>
      <c r="M10" s="21"/>
      <c r="N10" s="21"/>
      <c r="O10" s="21"/>
      <c r="P10" s="21"/>
      <c r="Q10" s="21"/>
      <c r="R10" s="21"/>
    </row>
    <row r="11" spans="1:18" s="32" customFormat="1" ht="24.75" customHeight="1">
      <c r="A11" s="39" t="s">
        <v>62</v>
      </c>
      <c r="B11" s="39" t="s">
        <v>63</v>
      </c>
      <c r="C11" s="26">
        <f t="shared" si="1"/>
        <v>5.67</v>
      </c>
      <c r="D11" s="26">
        <f t="shared" si="2"/>
        <v>5.67</v>
      </c>
      <c r="E11" s="26">
        <v>5.67</v>
      </c>
      <c r="F11" s="26">
        <v>0</v>
      </c>
      <c r="G11" s="26">
        <v>0</v>
      </c>
      <c r="H11" s="26">
        <v>0</v>
      </c>
      <c r="I11" s="26">
        <v>0</v>
      </c>
      <c r="L11" s="21"/>
      <c r="M11" s="21"/>
      <c r="N11" s="21"/>
      <c r="O11" s="21"/>
      <c r="P11" s="21"/>
      <c r="Q11" s="21"/>
      <c r="R11" s="21"/>
    </row>
    <row r="12" spans="1:18" s="32" customFormat="1" ht="24.75" customHeight="1">
      <c r="A12" s="39" t="s">
        <v>64</v>
      </c>
      <c r="B12" s="39" t="s">
        <v>65</v>
      </c>
      <c r="C12" s="26">
        <f t="shared" si="1"/>
        <v>5.67</v>
      </c>
      <c r="D12" s="26">
        <f t="shared" si="2"/>
        <v>5.67</v>
      </c>
      <c r="E12" s="26">
        <v>5.67</v>
      </c>
      <c r="F12" s="26">
        <v>0</v>
      </c>
      <c r="G12" s="26">
        <v>0</v>
      </c>
      <c r="H12" s="26">
        <v>0</v>
      </c>
      <c r="I12" s="26">
        <v>0</v>
      </c>
      <c r="L12" s="21"/>
      <c r="M12" s="21"/>
      <c r="N12" s="21"/>
      <c r="O12" s="21"/>
      <c r="P12" s="21"/>
      <c r="Q12" s="21"/>
      <c r="R12" s="21"/>
    </row>
    <row r="13" spans="1:18" s="32" customFormat="1" ht="24.75" customHeight="1">
      <c r="A13" s="39" t="s">
        <v>66</v>
      </c>
      <c r="B13" s="39" t="s">
        <v>67</v>
      </c>
      <c r="C13" s="26">
        <f t="shared" si="1"/>
        <v>4.34</v>
      </c>
      <c r="D13" s="26">
        <f t="shared" si="2"/>
        <v>4.34</v>
      </c>
      <c r="E13" s="26">
        <v>4.34</v>
      </c>
      <c r="F13" s="26">
        <v>0</v>
      </c>
      <c r="G13" s="26">
        <v>0</v>
      </c>
      <c r="H13" s="26">
        <v>0</v>
      </c>
      <c r="I13" s="26">
        <v>0</v>
      </c>
      <c r="L13" s="21"/>
      <c r="M13" s="21"/>
      <c r="N13" s="21"/>
      <c r="O13" s="21"/>
      <c r="P13" s="21"/>
      <c r="Q13" s="21"/>
      <c r="R13" s="21"/>
    </row>
    <row r="14" spans="1:9" s="21" customFormat="1" ht="24.75" customHeight="1">
      <c r="A14" s="42" t="s">
        <v>68</v>
      </c>
      <c r="B14" s="42" t="s">
        <v>69</v>
      </c>
      <c r="C14" s="26">
        <f t="shared" si="1"/>
        <v>9.89</v>
      </c>
      <c r="D14" s="26">
        <f t="shared" si="2"/>
        <v>9.89</v>
      </c>
      <c r="E14" s="85">
        <v>9.89</v>
      </c>
      <c r="F14" s="26">
        <v>0</v>
      </c>
      <c r="G14" s="26">
        <v>0</v>
      </c>
      <c r="H14" s="26">
        <v>0</v>
      </c>
      <c r="I14" s="26">
        <v>0</v>
      </c>
    </row>
    <row r="15" spans="1:9" s="21" customFormat="1" ht="24.75" customHeight="1">
      <c r="A15" s="19" t="s">
        <v>70</v>
      </c>
      <c r="B15" s="19" t="s">
        <v>71</v>
      </c>
      <c r="C15" s="26">
        <f t="shared" si="1"/>
        <v>5.86</v>
      </c>
      <c r="D15" s="26">
        <f t="shared" si="2"/>
        <v>5.86</v>
      </c>
      <c r="E15" s="82">
        <v>5.86</v>
      </c>
      <c r="F15" s="26">
        <v>0</v>
      </c>
      <c r="G15" s="26">
        <v>0</v>
      </c>
      <c r="H15" s="26">
        <v>0</v>
      </c>
      <c r="I15" s="26">
        <v>0</v>
      </c>
    </row>
  </sheetData>
  <sheetProtection/>
  <mergeCells count="5">
    <mergeCell ref="A2:I2"/>
    <mergeCell ref="A4:B4"/>
    <mergeCell ref="D4:H4"/>
    <mergeCell ref="C4:C5"/>
    <mergeCell ref="I4:I5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C8" sqref="C8"/>
    </sheetView>
  </sheetViews>
  <sheetFormatPr defaultColWidth="9.00390625" defaultRowHeight="14.25"/>
  <cols>
    <col min="1" max="1" width="11.00390625" style="0" customWidth="1"/>
    <col min="2" max="2" width="33.625" style="0" customWidth="1"/>
    <col min="3" max="3" width="14.125" style="10" customWidth="1"/>
    <col min="4" max="6" width="12.125" style="10" customWidth="1"/>
    <col min="7" max="7" width="13.00390625" style="10" customWidth="1"/>
    <col min="8" max="8" width="17.125" style="10" customWidth="1"/>
  </cols>
  <sheetData>
    <row r="1" ht="24.75" customHeight="1">
      <c r="A1" t="s">
        <v>72</v>
      </c>
    </row>
    <row r="2" spans="1:8" s="29" customFormat="1" ht="22.5" customHeight="1">
      <c r="A2" s="33" t="s">
        <v>73</v>
      </c>
      <c r="B2" s="33"/>
      <c r="C2" s="33"/>
      <c r="D2" s="33"/>
      <c r="E2" s="33"/>
      <c r="F2" s="33"/>
      <c r="G2" s="33"/>
      <c r="H2" s="33"/>
    </row>
    <row r="3" ht="24" customHeight="1">
      <c r="H3" s="10" t="s">
        <v>4</v>
      </c>
    </row>
    <row r="4" spans="1:8" s="7" customFormat="1" ht="24.75" customHeight="1">
      <c r="A4" s="75" t="s">
        <v>43</v>
      </c>
      <c r="B4" s="75"/>
      <c r="C4" s="76" t="s">
        <v>74</v>
      </c>
      <c r="D4" s="75" t="s">
        <v>75</v>
      </c>
      <c r="E4" s="75"/>
      <c r="F4" s="75"/>
      <c r="G4" s="75" t="s">
        <v>76</v>
      </c>
      <c r="H4" s="75"/>
    </row>
    <row r="5" spans="1:13" s="7" customFormat="1" ht="31.5" customHeight="1">
      <c r="A5" s="75" t="s">
        <v>47</v>
      </c>
      <c r="B5" s="75" t="s">
        <v>48</v>
      </c>
      <c r="C5" s="76"/>
      <c r="D5" s="75" t="s">
        <v>77</v>
      </c>
      <c r="E5" s="75" t="s">
        <v>78</v>
      </c>
      <c r="F5" s="75" t="s">
        <v>79</v>
      </c>
      <c r="G5" s="75" t="s">
        <v>80</v>
      </c>
      <c r="H5" s="75" t="s">
        <v>81</v>
      </c>
      <c r="J5"/>
      <c r="K5"/>
      <c r="L5"/>
      <c r="M5"/>
    </row>
    <row r="6" spans="1:8" s="21" customFormat="1" ht="24.75" customHeight="1">
      <c r="A6" s="77"/>
      <c r="B6" s="78" t="s">
        <v>53</v>
      </c>
      <c r="C6" s="79">
        <v>1086.69</v>
      </c>
      <c r="D6" s="80">
        <v>688.91</v>
      </c>
      <c r="E6" s="80">
        <v>175.91</v>
      </c>
      <c r="F6" s="79">
        <v>513</v>
      </c>
      <c r="G6" s="90">
        <f>D6-C6</f>
        <v>-397.7800000000001</v>
      </c>
      <c r="H6" s="91">
        <f>(G6/C6)*100</f>
        <v>-36.60473548113998</v>
      </c>
    </row>
    <row r="7" spans="1:8" s="21" customFormat="1" ht="24.75" customHeight="1">
      <c r="A7" s="81" t="s">
        <v>54</v>
      </c>
      <c r="B7" s="81" t="s">
        <v>55</v>
      </c>
      <c r="C7" s="82">
        <v>127.24</v>
      </c>
      <c r="D7" s="83">
        <v>128.52</v>
      </c>
      <c r="E7" s="83">
        <v>128.52</v>
      </c>
      <c r="F7" s="82">
        <v>0</v>
      </c>
      <c r="G7" s="92">
        <f aca="true" t="shared" si="0" ref="G7:G15">D7-C7</f>
        <v>1.2800000000000153</v>
      </c>
      <c r="H7" s="93">
        <f aca="true" t="shared" si="1" ref="H7:H15">(G7/C7)*100</f>
        <v>1.0059729644765918</v>
      </c>
    </row>
    <row r="8" spans="1:8" s="21" customFormat="1" ht="24.75" customHeight="1">
      <c r="A8" s="81" t="s">
        <v>56</v>
      </c>
      <c r="B8" s="81" t="s">
        <v>57</v>
      </c>
      <c r="C8" s="82">
        <v>919.07</v>
      </c>
      <c r="D8" s="83">
        <v>513</v>
      </c>
      <c r="E8" s="83">
        <v>0</v>
      </c>
      <c r="F8" s="82">
        <v>513</v>
      </c>
      <c r="G8" s="92">
        <f t="shared" si="0"/>
        <v>-406.07000000000005</v>
      </c>
      <c r="H8" s="93">
        <f t="shared" si="1"/>
        <v>-44.18270643150141</v>
      </c>
    </row>
    <row r="9" spans="1:8" s="21" customFormat="1" ht="24.75" customHeight="1">
      <c r="A9" s="81" t="s">
        <v>58</v>
      </c>
      <c r="B9" s="81" t="s">
        <v>59</v>
      </c>
      <c r="C9" s="82">
        <v>1.8</v>
      </c>
      <c r="D9" s="83">
        <v>1.8</v>
      </c>
      <c r="E9" s="83">
        <v>1.8</v>
      </c>
      <c r="F9" s="82">
        <v>0</v>
      </c>
      <c r="G9" s="92">
        <f t="shared" si="0"/>
        <v>0</v>
      </c>
      <c r="H9" s="94">
        <f t="shared" si="1"/>
        <v>0</v>
      </c>
    </row>
    <row r="10" spans="1:8" s="21" customFormat="1" ht="24.75" customHeight="1">
      <c r="A10" s="81" t="s">
        <v>60</v>
      </c>
      <c r="B10" s="81" t="s">
        <v>61</v>
      </c>
      <c r="C10" s="82">
        <v>13.33</v>
      </c>
      <c r="D10" s="83">
        <v>14.16</v>
      </c>
      <c r="E10" s="83">
        <v>14.16</v>
      </c>
      <c r="F10" s="82">
        <v>0</v>
      </c>
      <c r="G10" s="92">
        <f t="shared" si="0"/>
        <v>0.8300000000000001</v>
      </c>
      <c r="H10" s="93">
        <f t="shared" si="1"/>
        <v>6.22655663915979</v>
      </c>
    </row>
    <row r="11" spans="1:8" s="21" customFormat="1" ht="24.75" customHeight="1">
      <c r="A11" s="84" t="s">
        <v>62</v>
      </c>
      <c r="B11" s="84" t="s">
        <v>63</v>
      </c>
      <c r="C11" s="85">
        <v>0.15</v>
      </c>
      <c r="D11" s="86">
        <v>5.67</v>
      </c>
      <c r="E11" s="86">
        <v>5.67</v>
      </c>
      <c r="F11" s="82">
        <v>0</v>
      </c>
      <c r="G11" s="92">
        <f t="shared" si="0"/>
        <v>5.52</v>
      </c>
      <c r="H11" s="93">
        <v>97.35</v>
      </c>
    </row>
    <row r="12" spans="1:8" s="21" customFormat="1" ht="24.75" customHeight="1">
      <c r="A12" s="87" t="s">
        <v>64</v>
      </c>
      <c r="B12" s="87" t="s">
        <v>65</v>
      </c>
      <c r="C12" s="82">
        <v>5.6</v>
      </c>
      <c r="D12" s="88">
        <v>5.67</v>
      </c>
      <c r="E12" s="88">
        <v>5.67</v>
      </c>
      <c r="F12" s="82">
        <v>0</v>
      </c>
      <c r="G12" s="92">
        <f t="shared" si="0"/>
        <v>0.07000000000000028</v>
      </c>
      <c r="H12" s="93">
        <f t="shared" si="1"/>
        <v>1.250000000000005</v>
      </c>
    </row>
    <row r="13" spans="1:8" s="21" customFormat="1" ht="24.75" customHeight="1">
      <c r="A13" s="87" t="s">
        <v>66</v>
      </c>
      <c r="B13" s="87" t="s">
        <v>67</v>
      </c>
      <c r="C13" s="82">
        <v>4.28</v>
      </c>
      <c r="D13" s="88">
        <v>4.34</v>
      </c>
      <c r="E13" s="88">
        <v>4.34</v>
      </c>
      <c r="F13" s="82">
        <v>0</v>
      </c>
      <c r="G13" s="92">
        <f t="shared" si="0"/>
        <v>0.05999999999999961</v>
      </c>
      <c r="H13" s="93">
        <f t="shared" si="1"/>
        <v>1.4018691588784955</v>
      </c>
    </row>
    <row r="14" spans="1:8" s="21" customFormat="1" ht="24.75" customHeight="1">
      <c r="A14" s="87" t="s">
        <v>68</v>
      </c>
      <c r="B14" s="87" t="s">
        <v>69</v>
      </c>
      <c r="C14" s="82">
        <v>9.57</v>
      </c>
      <c r="D14" s="88">
        <v>9.89</v>
      </c>
      <c r="E14" s="88">
        <v>9.89</v>
      </c>
      <c r="F14" s="82">
        <v>0</v>
      </c>
      <c r="G14" s="92">
        <f t="shared" si="0"/>
        <v>0.3200000000000003</v>
      </c>
      <c r="H14" s="93">
        <f t="shared" si="1"/>
        <v>3.3437826541274847</v>
      </c>
    </row>
    <row r="15" spans="1:8" s="21" customFormat="1" ht="24.75" customHeight="1">
      <c r="A15" s="87" t="s">
        <v>70</v>
      </c>
      <c r="B15" s="87" t="s">
        <v>71</v>
      </c>
      <c r="C15" s="82">
        <v>5.65</v>
      </c>
      <c r="D15" s="88">
        <v>5.86</v>
      </c>
      <c r="E15" s="88">
        <v>5.86</v>
      </c>
      <c r="F15" s="82">
        <v>0</v>
      </c>
      <c r="G15" s="92">
        <f t="shared" si="0"/>
        <v>0.20999999999999996</v>
      </c>
      <c r="H15" s="93">
        <f t="shared" si="1"/>
        <v>3.7168141592920345</v>
      </c>
    </row>
    <row r="16" spans="3:8" s="7" customFormat="1" ht="13.5">
      <c r="C16" s="89"/>
      <c r="D16" s="89"/>
      <c r="E16" s="89"/>
      <c r="F16" s="89"/>
      <c r="G16" s="89"/>
      <c r="H16" s="89"/>
    </row>
  </sheetData>
  <sheetProtection/>
  <mergeCells count="5">
    <mergeCell ref="A2:H2"/>
    <mergeCell ref="A4:B4"/>
    <mergeCell ref="D4:F4"/>
    <mergeCell ref="G4:H4"/>
    <mergeCell ref="C4:C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G16" sqref="G16"/>
    </sheetView>
  </sheetViews>
  <sheetFormatPr defaultColWidth="9.00390625" defaultRowHeight="14.25"/>
  <cols>
    <col min="2" max="2" width="27.75390625" style="0" customWidth="1"/>
    <col min="3" max="3" width="15.50390625" style="10" customWidth="1"/>
    <col min="4" max="5" width="18.75390625" style="10" customWidth="1"/>
  </cols>
  <sheetData>
    <row r="1" ht="13.5">
      <c r="A1" t="s">
        <v>82</v>
      </c>
    </row>
    <row r="2" spans="1:5" s="29" customFormat="1" ht="24" customHeight="1">
      <c r="A2" s="33" t="s">
        <v>83</v>
      </c>
      <c r="B2" s="33"/>
      <c r="C2" s="33"/>
      <c r="D2" s="33"/>
      <c r="E2" s="33"/>
    </row>
    <row r="3" spans="3:5" ht="19.5" customHeight="1">
      <c r="C3" s="12"/>
      <c r="E3" s="10" t="s">
        <v>4</v>
      </c>
    </row>
    <row r="4" spans="1:5" s="2" customFormat="1" ht="24.75" customHeight="1">
      <c r="A4" s="16" t="s">
        <v>84</v>
      </c>
      <c r="B4" s="16"/>
      <c r="C4" s="16" t="s">
        <v>85</v>
      </c>
      <c r="D4" s="16"/>
      <c r="E4" s="16"/>
    </row>
    <row r="5" spans="1:5" s="2" customFormat="1" ht="24.75" customHeight="1">
      <c r="A5" s="16" t="s">
        <v>47</v>
      </c>
      <c r="B5" s="70" t="s">
        <v>48</v>
      </c>
      <c r="C5" s="16" t="s">
        <v>77</v>
      </c>
      <c r="D5" s="16" t="s">
        <v>86</v>
      </c>
      <c r="E5" s="16" t="s">
        <v>87</v>
      </c>
    </row>
    <row r="6" spans="1:5" s="2" customFormat="1" ht="24.75" customHeight="1">
      <c r="A6" s="16" t="s">
        <v>88</v>
      </c>
      <c r="B6" s="16"/>
      <c r="C6" s="24">
        <f>C7+C15+C43+C60</f>
        <v>175.91</v>
      </c>
      <c r="D6" s="24">
        <f>D7+D15+D43+D60</f>
        <v>161.66</v>
      </c>
      <c r="E6" s="24">
        <f>E7+E15+E43+E60</f>
        <v>14.25</v>
      </c>
    </row>
    <row r="7" spans="1:5" s="2" customFormat="1" ht="24.75" customHeight="1">
      <c r="A7" s="16">
        <v>301</v>
      </c>
      <c r="B7" s="71" t="s">
        <v>89</v>
      </c>
      <c r="C7" s="24">
        <f>SUM(C8:C14)</f>
        <v>133.5</v>
      </c>
      <c r="D7" s="24">
        <f>SUM(D8:D14)</f>
        <v>133.5</v>
      </c>
      <c r="E7" s="24">
        <f>SUM(E8:E14)</f>
        <v>0</v>
      </c>
    </row>
    <row r="8" spans="1:5" s="2" customFormat="1" ht="24.75" customHeight="1">
      <c r="A8" s="62">
        <v>30101</v>
      </c>
      <c r="B8" s="72" t="s">
        <v>90</v>
      </c>
      <c r="C8" s="26">
        <v>81.57</v>
      </c>
      <c r="D8" s="26">
        <v>81.57</v>
      </c>
      <c r="E8" s="26">
        <v>0</v>
      </c>
    </row>
    <row r="9" spans="1:5" s="2" customFormat="1" ht="24.75" customHeight="1">
      <c r="A9" s="62">
        <v>30102</v>
      </c>
      <c r="B9" s="72" t="s">
        <v>91</v>
      </c>
      <c r="C9" s="26">
        <v>0</v>
      </c>
      <c r="D9" s="26">
        <v>0</v>
      </c>
      <c r="E9" s="26">
        <v>0</v>
      </c>
    </row>
    <row r="10" spans="1:5" s="2" customFormat="1" ht="24.75" customHeight="1">
      <c r="A10" s="62">
        <v>30103</v>
      </c>
      <c r="B10" s="72" t="s">
        <v>92</v>
      </c>
      <c r="C10" s="73">
        <v>14</v>
      </c>
      <c r="D10" s="73">
        <v>14</v>
      </c>
      <c r="E10" s="26">
        <v>0</v>
      </c>
    </row>
    <row r="11" spans="1:5" s="2" customFormat="1" ht="24.75" customHeight="1">
      <c r="A11" s="62">
        <v>30104</v>
      </c>
      <c r="B11" s="72" t="s">
        <v>93</v>
      </c>
      <c r="C11" s="73">
        <v>30.19</v>
      </c>
      <c r="D11" s="73">
        <v>30.19</v>
      </c>
      <c r="E11" s="26">
        <v>0</v>
      </c>
    </row>
    <row r="12" spans="1:5" s="2" customFormat="1" ht="24.75" customHeight="1">
      <c r="A12" s="62">
        <v>30106</v>
      </c>
      <c r="B12" s="72" t="s">
        <v>94</v>
      </c>
      <c r="C12" s="73">
        <v>0</v>
      </c>
      <c r="D12" s="73">
        <v>0</v>
      </c>
      <c r="E12" s="26">
        <v>0</v>
      </c>
    </row>
    <row r="13" spans="1:5" s="2" customFormat="1" ht="24.75" customHeight="1">
      <c r="A13" s="62">
        <v>30107</v>
      </c>
      <c r="B13" s="72" t="s">
        <v>95</v>
      </c>
      <c r="C13" s="73">
        <v>0</v>
      </c>
      <c r="D13" s="73">
        <v>0</v>
      </c>
      <c r="E13" s="26">
        <v>0</v>
      </c>
    </row>
    <row r="14" spans="1:5" s="2" customFormat="1" ht="24.75" customHeight="1">
      <c r="A14" s="62">
        <v>30199</v>
      </c>
      <c r="B14" s="72" t="s">
        <v>96</v>
      </c>
      <c r="C14" s="73">
        <v>7.74</v>
      </c>
      <c r="D14" s="73">
        <v>7.74</v>
      </c>
      <c r="E14" s="26">
        <v>0</v>
      </c>
    </row>
    <row r="15" spans="1:5" s="2" customFormat="1" ht="24.75" customHeight="1">
      <c r="A15" s="16">
        <v>302</v>
      </c>
      <c r="B15" s="71" t="s">
        <v>97</v>
      </c>
      <c r="C15" s="74">
        <f>SUM(C16:C42)</f>
        <v>19.22</v>
      </c>
      <c r="D15" s="74">
        <f>SUM(D16:D42)</f>
        <v>4.97</v>
      </c>
      <c r="E15" s="74">
        <f>SUM(E16:E42)</f>
        <v>14.25</v>
      </c>
    </row>
    <row r="16" spans="1:5" s="2" customFormat="1" ht="24.75" customHeight="1">
      <c r="A16" s="62">
        <v>30201</v>
      </c>
      <c r="B16" s="72" t="s">
        <v>98</v>
      </c>
      <c r="C16" s="73">
        <v>3.4</v>
      </c>
      <c r="D16" s="73">
        <v>0</v>
      </c>
      <c r="E16" s="26">
        <v>3.4</v>
      </c>
    </row>
    <row r="17" spans="1:5" s="2" customFormat="1" ht="24.75" customHeight="1">
      <c r="A17" s="62">
        <v>30202</v>
      </c>
      <c r="B17" s="72" t="s">
        <v>99</v>
      </c>
      <c r="C17" s="73">
        <v>0</v>
      </c>
      <c r="D17" s="73">
        <v>0</v>
      </c>
      <c r="E17" s="26">
        <v>0</v>
      </c>
    </row>
    <row r="18" spans="1:5" s="2" customFormat="1" ht="24.75" customHeight="1">
      <c r="A18" s="62">
        <v>30203</v>
      </c>
      <c r="B18" s="72" t="s">
        <v>100</v>
      </c>
      <c r="C18" s="73">
        <v>0</v>
      </c>
      <c r="D18" s="73">
        <v>0</v>
      </c>
      <c r="E18" s="26">
        <v>0</v>
      </c>
    </row>
    <row r="19" spans="1:5" s="2" customFormat="1" ht="24.75" customHeight="1">
      <c r="A19" s="62">
        <v>30204</v>
      </c>
      <c r="B19" s="72" t="s">
        <v>101</v>
      </c>
      <c r="C19" s="73">
        <v>0</v>
      </c>
      <c r="D19" s="73">
        <v>0</v>
      </c>
      <c r="E19" s="26">
        <v>0</v>
      </c>
    </row>
    <row r="20" spans="1:5" s="2" customFormat="1" ht="24.75" customHeight="1">
      <c r="A20" s="62">
        <v>30205</v>
      </c>
      <c r="B20" s="72" t="s">
        <v>102</v>
      </c>
      <c r="C20" s="73">
        <v>0</v>
      </c>
      <c r="D20" s="73">
        <v>0</v>
      </c>
      <c r="E20" s="26">
        <v>0</v>
      </c>
    </row>
    <row r="21" spans="1:5" s="2" customFormat="1" ht="24.75" customHeight="1">
      <c r="A21" s="62">
        <v>30206</v>
      </c>
      <c r="B21" s="72" t="s">
        <v>103</v>
      </c>
      <c r="C21" s="73">
        <v>0</v>
      </c>
      <c r="D21" s="73">
        <v>0</v>
      </c>
      <c r="E21" s="26">
        <v>0</v>
      </c>
    </row>
    <row r="22" spans="1:5" s="2" customFormat="1" ht="24.75" customHeight="1">
      <c r="A22" s="62">
        <v>30207</v>
      </c>
      <c r="B22" s="72" t="s">
        <v>104</v>
      </c>
      <c r="C22" s="73">
        <v>0</v>
      </c>
      <c r="D22" s="73">
        <v>0</v>
      </c>
      <c r="E22" s="26">
        <v>0</v>
      </c>
    </row>
    <row r="23" spans="1:5" s="2" customFormat="1" ht="24.75" customHeight="1">
      <c r="A23" s="62">
        <v>30208</v>
      </c>
      <c r="B23" s="72" t="s">
        <v>105</v>
      </c>
      <c r="C23" s="73">
        <v>9.85</v>
      </c>
      <c r="D23" s="73">
        <v>0</v>
      </c>
      <c r="E23" s="26">
        <v>9.85</v>
      </c>
    </row>
    <row r="24" spans="1:5" s="2" customFormat="1" ht="24.75" customHeight="1">
      <c r="A24" s="62">
        <v>30209</v>
      </c>
      <c r="B24" s="72" t="s">
        <v>106</v>
      </c>
      <c r="C24" s="73">
        <v>0</v>
      </c>
      <c r="D24" s="73">
        <v>0</v>
      </c>
      <c r="E24" s="26">
        <v>0</v>
      </c>
    </row>
    <row r="25" spans="1:5" s="2" customFormat="1" ht="24.75" customHeight="1">
      <c r="A25" s="62">
        <v>30211</v>
      </c>
      <c r="B25" s="72" t="s">
        <v>107</v>
      </c>
      <c r="C25" s="73">
        <v>0</v>
      </c>
      <c r="D25" s="73">
        <v>0</v>
      </c>
      <c r="E25" s="26">
        <v>0</v>
      </c>
    </row>
    <row r="26" spans="1:5" s="2" customFormat="1" ht="24.75" customHeight="1">
      <c r="A26" s="62">
        <v>30212</v>
      </c>
      <c r="B26" s="72" t="s">
        <v>108</v>
      </c>
      <c r="C26" s="73">
        <v>0</v>
      </c>
      <c r="D26" s="73">
        <v>0</v>
      </c>
      <c r="E26" s="26">
        <v>0</v>
      </c>
    </row>
    <row r="27" spans="1:5" s="2" customFormat="1" ht="24.75" customHeight="1">
      <c r="A27" s="62">
        <v>30213</v>
      </c>
      <c r="B27" s="72" t="s">
        <v>109</v>
      </c>
      <c r="C27" s="73">
        <v>0</v>
      </c>
      <c r="D27" s="73">
        <v>0</v>
      </c>
      <c r="E27" s="26">
        <v>0</v>
      </c>
    </row>
    <row r="28" spans="1:5" s="2" customFormat="1" ht="24.75" customHeight="1">
      <c r="A28" s="62">
        <v>30214</v>
      </c>
      <c r="B28" s="72" t="s">
        <v>110</v>
      </c>
      <c r="C28" s="73">
        <v>0</v>
      </c>
      <c r="D28" s="73">
        <v>0</v>
      </c>
      <c r="E28" s="26">
        <v>0</v>
      </c>
    </row>
    <row r="29" spans="1:5" s="2" customFormat="1" ht="24.75" customHeight="1">
      <c r="A29" s="62">
        <v>30215</v>
      </c>
      <c r="B29" s="72" t="s">
        <v>111</v>
      </c>
      <c r="C29" s="73">
        <v>0</v>
      </c>
      <c r="D29" s="73">
        <v>0</v>
      </c>
      <c r="E29" s="26">
        <v>0</v>
      </c>
    </row>
    <row r="30" spans="1:5" s="2" customFormat="1" ht="24.75" customHeight="1">
      <c r="A30" s="62">
        <v>30216</v>
      </c>
      <c r="B30" s="72" t="s">
        <v>112</v>
      </c>
      <c r="C30" s="73">
        <v>0</v>
      </c>
      <c r="D30" s="73">
        <v>0</v>
      </c>
      <c r="E30" s="26">
        <v>0</v>
      </c>
    </row>
    <row r="31" spans="1:5" s="2" customFormat="1" ht="24.75" customHeight="1">
      <c r="A31" s="62">
        <v>30217</v>
      </c>
      <c r="B31" s="72" t="s">
        <v>113</v>
      </c>
      <c r="C31" s="73">
        <v>1</v>
      </c>
      <c r="D31" s="73">
        <v>0</v>
      </c>
      <c r="E31" s="26">
        <v>1</v>
      </c>
    </row>
    <row r="32" spans="1:5" s="2" customFormat="1" ht="24.75" customHeight="1">
      <c r="A32" s="62">
        <v>30218</v>
      </c>
      <c r="B32" s="72" t="s">
        <v>114</v>
      </c>
      <c r="C32" s="73">
        <v>0</v>
      </c>
      <c r="D32" s="73">
        <v>0</v>
      </c>
      <c r="E32" s="26">
        <v>0</v>
      </c>
    </row>
    <row r="33" spans="1:5" s="2" customFormat="1" ht="24.75" customHeight="1">
      <c r="A33" s="62">
        <v>30224</v>
      </c>
      <c r="B33" s="72" t="s">
        <v>115</v>
      </c>
      <c r="C33" s="73">
        <v>0</v>
      </c>
      <c r="D33" s="73">
        <v>0</v>
      </c>
      <c r="E33" s="26">
        <v>0</v>
      </c>
    </row>
    <row r="34" spans="1:5" s="2" customFormat="1" ht="24.75" customHeight="1">
      <c r="A34" s="62">
        <v>30225</v>
      </c>
      <c r="B34" s="72" t="s">
        <v>116</v>
      </c>
      <c r="C34" s="73">
        <v>0</v>
      </c>
      <c r="D34" s="73">
        <v>0</v>
      </c>
      <c r="E34" s="26">
        <v>0</v>
      </c>
    </row>
    <row r="35" spans="1:5" s="2" customFormat="1" ht="24.75" customHeight="1">
      <c r="A35" s="62">
        <v>30226</v>
      </c>
      <c r="B35" s="72" t="s">
        <v>117</v>
      </c>
      <c r="C35" s="73">
        <v>0</v>
      </c>
      <c r="D35" s="73">
        <v>0</v>
      </c>
      <c r="E35" s="26">
        <v>0</v>
      </c>
    </row>
    <row r="36" spans="1:5" s="2" customFormat="1" ht="24.75" customHeight="1">
      <c r="A36" s="62">
        <v>30227</v>
      </c>
      <c r="B36" s="72" t="s">
        <v>118</v>
      </c>
      <c r="C36" s="73">
        <v>0</v>
      </c>
      <c r="D36" s="73">
        <v>0</v>
      </c>
      <c r="E36" s="26">
        <v>0</v>
      </c>
    </row>
    <row r="37" spans="1:5" s="2" customFormat="1" ht="24.75" customHeight="1">
      <c r="A37" s="62">
        <v>30228</v>
      </c>
      <c r="B37" s="72" t="s">
        <v>119</v>
      </c>
      <c r="C37" s="73">
        <v>0</v>
      </c>
      <c r="D37" s="73">
        <v>0</v>
      </c>
      <c r="E37" s="26">
        <v>0</v>
      </c>
    </row>
    <row r="38" spans="1:5" s="2" customFormat="1" ht="24.75" customHeight="1">
      <c r="A38" s="62">
        <v>30229</v>
      </c>
      <c r="B38" s="72" t="s">
        <v>120</v>
      </c>
      <c r="C38" s="73">
        <v>0</v>
      </c>
      <c r="D38" s="73">
        <v>0</v>
      </c>
      <c r="E38" s="26">
        <v>0</v>
      </c>
    </row>
    <row r="39" spans="1:5" s="2" customFormat="1" ht="24.75" customHeight="1">
      <c r="A39" s="62">
        <v>30231</v>
      </c>
      <c r="B39" s="72" t="s">
        <v>121</v>
      </c>
      <c r="C39" s="73">
        <v>0</v>
      </c>
      <c r="D39" s="73">
        <v>0</v>
      </c>
      <c r="E39" s="26">
        <v>0</v>
      </c>
    </row>
    <row r="40" spans="1:5" s="2" customFormat="1" ht="24.75" customHeight="1">
      <c r="A40" s="62">
        <v>30239</v>
      </c>
      <c r="B40" s="72" t="s">
        <v>122</v>
      </c>
      <c r="C40" s="73">
        <v>4.97</v>
      </c>
      <c r="D40" s="73">
        <v>4.97</v>
      </c>
      <c r="E40" s="26">
        <v>0</v>
      </c>
    </row>
    <row r="41" spans="1:5" s="2" customFormat="1" ht="24.75" customHeight="1">
      <c r="A41" s="62">
        <v>30240</v>
      </c>
      <c r="B41" s="72" t="s">
        <v>123</v>
      </c>
      <c r="C41" s="73">
        <v>0</v>
      </c>
      <c r="D41" s="73">
        <v>0</v>
      </c>
      <c r="E41" s="26">
        <v>0</v>
      </c>
    </row>
    <row r="42" spans="1:5" s="2" customFormat="1" ht="24.75" customHeight="1">
      <c r="A42" s="62">
        <v>30299</v>
      </c>
      <c r="B42" s="72" t="s">
        <v>124</v>
      </c>
      <c r="C42" s="73">
        <v>0</v>
      </c>
      <c r="D42" s="73">
        <v>0</v>
      </c>
      <c r="E42" s="26">
        <v>0</v>
      </c>
    </row>
    <row r="43" spans="1:5" s="2" customFormat="1" ht="24.75" customHeight="1">
      <c r="A43" s="16">
        <v>303</v>
      </c>
      <c r="B43" s="71" t="s">
        <v>125</v>
      </c>
      <c r="C43" s="74">
        <f>SUM(C44:C59)</f>
        <v>23.19</v>
      </c>
      <c r="D43" s="74">
        <f>SUM(D44:D59)</f>
        <v>23.19</v>
      </c>
      <c r="E43" s="74">
        <f>SUM(E44:E59)</f>
        <v>0</v>
      </c>
    </row>
    <row r="44" spans="1:5" s="2" customFormat="1" ht="24.75" customHeight="1">
      <c r="A44" s="62">
        <v>30301</v>
      </c>
      <c r="B44" s="72" t="s">
        <v>126</v>
      </c>
      <c r="C44" s="73">
        <v>0</v>
      </c>
      <c r="D44" s="73">
        <v>0</v>
      </c>
      <c r="E44" s="26">
        <v>0</v>
      </c>
    </row>
    <row r="45" spans="1:5" s="2" customFormat="1" ht="24.75" customHeight="1">
      <c r="A45" s="62">
        <v>30302</v>
      </c>
      <c r="B45" s="72" t="s">
        <v>127</v>
      </c>
      <c r="C45" s="73">
        <v>1.8</v>
      </c>
      <c r="D45" s="73">
        <v>1.8</v>
      </c>
      <c r="E45" s="26">
        <v>0</v>
      </c>
    </row>
    <row r="46" spans="1:5" s="2" customFormat="1" ht="24.75" customHeight="1">
      <c r="A46" s="62">
        <v>30303</v>
      </c>
      <c r="B46" s="72" t="s">
        <v>128</v>
      </c>
      <c r="C46" s="73">
        <v>0</v>
      </c>
      <c r="D46" s="73">
        <v>0</v>
      </c>
      <c r="E46" s="26">
        <v>0</v>
      </c>
    </row>
    <row r="47" spans="1:5" s="2" customFormat="1" ht="24.75" customHeight="1">
      <c r="A47" s="62">
        <v>30304</v>
      </c>
      <c r="B47" s="72" t="s">
        <v>129</v>
      </c>
      <c r="C47" s="73">
        <v>0</v>
      </c>
      <c r="D47" s="73">
        <v>0</v>
      </c>
      <c r="E47" s="26">
        <v>0</v>
      </c>
    </row>
    <row r="48" spans="1:5" s="2" customFormat="1" ht="24.75" customHeight="1">
      <c r="A48" s="62">
        <v>30305</v>
      </c>
      <c r="B48" s="72" t="s">
        <v>130</v>
      </c>
      <c r="C48" s="73">
        <v>0</v>
      </c>
      <c r="D48" s="73">
        <v>0</v>
      </c>
      <c r="E48" s="26">
        <v>0</v>
      </c>
    </row>
    <row r="49" spans="1:5" s="2" customFormat="1" ht="24.75" customHeight="1">
      <c r="A49" s="62">
        <v>30306</v>
      </c>
      <c r="B49" s="72" t="s">
        <v>131</v>
      </c>
      <c r="C49" s="73">
        <v>0</v>
      </c>
      <c r="D49" s="73">
        <v>0</v>
      </c>
      <c r="E49" s="26">
        <v>0</v>
      </c>
    </row>
    <row r="50" spans="1:5" s="2" customFormat="1" ht="24.75" customHeight="1">
      <c r="A50" s="62">
        <v>30307</v>
      </c>
      <c r="B50" s="72" t="s">
        <v>132</v>
      </c>
      <c r="C50" s="73">
        <v>0</v>
      </c>
      <c r="D50" s="73">
        <v>0</v>
      </c>
      <c r="E50" s="26">
        <v>0</v>
      </c>
    </row>
    <row r="51" spans="1:5" s="2" customFormat="1" ht="24.75" customHeight="1">
      <c r="A51" s="62">
        <v>30308</v>
      </c>
      <c r="B51" s="72" t="s">
        <v>133</v>
      </c>
      <c r="C51" s="73">
        <v>0</v>
      </c>
      <c r="D51" s="73">
        <v>0</v>
      </c>
      <c r="E51" s="26">
        <v>0</v>
      </c>
    </row>
    <row r="52" spans="1:5" s="2" customFormat="1" ht="24.75" customHeight="1">
      <c r="A52" s="62">
        <v>30309</v>
      </c>
      <c r="B52" s="72" t="s">
        <v>134</v>
      </c>
      <c r="C52" s="73">
        <v>0</v>
      </c>
      <c r="D52" s="73">
        <v>0</v>
      </c>
      <c r="E52" s="26">
        <v>0</v>
      </c>
    </row>
    <row r="53" spans="1:5" s="2" customFormat="1" ht="24.75" customHeight="1">
      <c r="A53" s="62">
        <v>30310</v>
      </c>
      <c r="B53" s="72" t="s">
        <v>135</v>
      </c>
      <c r="C53" s="73">
        <v>0</v>
      </c>
      <c r="D53" s="73">
        <v>0</v>
      </c>
      <c r="E53" s="26">
        <v>0</v>
      </c>
    </row>
    <row r="54" spans="1:5" s="2" customFormat="1" ht="24.75" customHeight="1">
      <c r="A54" s="62">
        <v>30311</v>
      </c>
      <c r="B54" s="72" t="s">
        <v>69</v>
      </c>
      <c r="C54" s="73">
        <v>9.89</v>
      </c>
      <c r="D54" s="73">
        <v>9.89</v>
      </c>
      <c r="E54" s="26">
        <v>0</v>
      </c>
    </row>
    <row r="55" spans="1:5" s="2" customFormat="1" ht="24.75" customHeight="1">
      <c r="A55" s="62">
        <v>30312</v>
      </c>
      <c r="B55" s="72" t="s">
        <v>136</v>
      </c>
      <c r="C55" s="73">
        <v>0</v>
      </c>
      <c r="D55" s="73">
        <v>0</v>
      </c>
      <c r="E55" s="26">
        <v>0</v>
      </c>
    </row>
    <row r="56" spans="1:5" s="2" customFormat="1" ht="24.75" customHeight="1">
      <c r="A56" s="62">
        <v>30313</v>
      </c>
      <c r="B56" s="72" t="s">
        <v>71</v>
      </c>
      <c r="C56" s="73">
        <v>5.86</v>
      </c>
      <c r="D56" s="73">
        <v>5.86</v>
      </c>
      <c r="E56" s="26">
        <v>0</v>
      </c>
    </row>
    <row r="57" spans="1:5" s="2" customFormat="1" ht="24.75" customHeight="1">
      <c r="A57" s="62">
        <v>30314</v>
      </c>
      <c r="B57" s="72" t="s">
        <v>137</v>
      </c>
      <c r="C57" s="73">
        <v>5.64</v>
      </c>
      <c r="D57" s="73">
        <v>5.64</v>
      </c>
      <c r="E57" s="26">
        <v>0</v>
      </c>
    </row>
    <row r="58" spans="1:5" s="2" customFormat="1" ht="24.75" customHeight="1">
      <c r="A58" s="62">
        <v>30315</v>
      </c>
      <c r="B58" s="72" t="s">
        <v>138</v>
      </c>
      <c r="C58" s="26">
        <v>0</v>
      </c>
      <c r="D58" s="26">
        <v>0</v>
      </c>
      <c r="E58" s="26">
        <v>0</v>
      </c>
    </row>
    <row r="59" spans="1:5" s="2" customFormat="1" ht="24.75" customHeight="1">
      <c r="A59" s="62">
        <v>30399</v>
      </c>
      <c r="B59" s="72" t="s">
        <v>139</v>
      </c>
      <c r="C59" s="26">
        <v>0</v>
      </c>
      <c r="D59" s="26">
        <v>0</v>
      </c>
      <c r="E59" s="26">
        <v>0</v>
      </c>
    </row>
    <row r="60" spans="1:5" s="2" customFormat="1" ht="24.75" customHeight="1">
      <c r="A60" s="16">
        <v>310</v>
      </c>
      <c r="B60" s="71" t="s">
        <v>140</v>
      </c>
      <c r="C60" s="24">
        <f>SUM(C61:C64)</f>
        <v>0</v>
      </c>
      <c r="D60" s="24">
        <f>SUM(D61:D64)</f>
        <v>0</v>
      </c>
      <c r="E60" s="24">
        <f>SUM(E61:E64)</f>
        <v>0</v>
      </c>
    </row>
    <row r="61" spans="1:5" s="2" customFormat="1" ht="24.75" customHeight="1">
      <c r="A61" s="62">
        <v>30102</v>
      </c>
      <c r="B61" s="72" t="s">
        <v>141</v>
      </c>
      <c r="C61" s="26">
        <v>0</v>
      </c>
      <c r="D61" s="26">
        <v>0</v>
      </c>
      <c r="E61" s="26">
        <v>0</v>
      </c>
    </row>
    <row r="62" spans="1:5" s="2" customFormat="1" ht="24.75" customHeight="1">
      <c r="A62" s="62">
        <v>30103</v>
      </c>
      <c r="B62" s="72" t="s">
        <v>142</v>
      </c>
      <c r="C62" s="26">
        <v>0</v>
      </c>
      <c r="D62" s="26">
        <v>0</v>
      </c>
      <c r="E62" s="26">
        <v>0</v>
      </c>
    </row>
    <row r="63" spans="1:5" s="2" customFormat="1" ht="24.75" customHeight="1">
      <c r="A63" s="62">
        <v>30107</v>
      </c>
      <c r="B63" s="72" t="s">
        <v>143</v>
      </c>
      <c r="C63" s="26">
        <v>0</v>
      </c>
      <c r="D63" s="26">
        <v>0</v>
      </c>
      <c r="E63" s="26">
        <v>0</v>
      </c>
    </row>
    <row r="64" spans="1:5" s="2" customFormat="1" ht="24.75" customHeight="1">
      <c r="A64" s="62">
        <v>30199</v>
      </c>
      <c r="B64" s="72" t="s">
        <v>144</v>
      </c>
      <c r="C64" s="26">
        <v>0</v>
      </c>
      <c r="D64" s="26">
        <v>0</v>
      </c>
      <c r="E64" s="26">
        <v>0</v>
      </c>
    </row>
  </sheetData>
  <sheetProtection/>
  <mergeCells count="4">
    <mergeCell ref="A2:E2"/>
    <mergeCell ref="A4:B4"/>
    <mergeCell ref="C4:E4"/>
    <mergeCell ref="A6:B6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"/>
  <sheetViews>
    <sheetView workbookViewId="0" topLeftCell="A1">
      <selection activeCell="I17" sqref="I17"/>
    </sheetView>
  </sheetViews>
  <sheetFormatPr defaultColWidth="9.00390625" defaultRowHeight="14.25"/>
  <sheetData>
    <row r="1" ht="23.25" customHeight="1">
      <c r="A1" t="s">
        <v>145</v>
      </c>
    </row>
    <row r="2" spans="1:24" s="1" customFormat="1" ht="30.75" customHeight="1">
      <c r="A2" s="33" t="s">
        <v>146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ht="20.25" customHeight="1">
      <c r="W3" t="s">
        <v>4</v>
      </c>
    </row>
    <row r="4" spans="1:24" s="2" customFormat="1" ht="24.75" customHeight="1">
      <c r="A4" s="34" t="s">
        <v>147</v>
      </c>
      <c r="B4" s="34"/>
      <c r="C4" s="34"/>
      <c r="D4" s="34"/>
      <c r="E4" s="34"/>
      <c r="F4" s="34"/>
      <c r="G4" s="34"/>
      <c r="H4" s="34"/>
      <c r="I4" s="34" t="s">
        <v>74</v>
      </c>
      <c r="J4" s="34"/>
      <c r="K4" s="34"/>
      <c r="L4" s="34"/>
      <c r="M4" s="34"/>
      <c r="N4" s="34"/>
      <c r="O4" s="34"/>
      <c r="P4" s="34"/>
      <c r="Q4" s="34" t="s">
        <v>75</v>
      </c>
      <c r="R4" s="34"/>
      <c r="S4" s="34"/>
      <c r="T4" s="34"/>
      <c r="U4" s="34"/>
      <c r="V4" s="34"/>
      <c r="W4" s="34"/>
      <c r="X4" s="34"/>
    </row>
    <row r="5" spans="1:24" s="2" customFormat="1" ht="24.75" customHeight="1">
      <c r="A5" s="34" t="s">
        <v>77</v>
      </c>
      <c r="B5" s="34" t="s">
        <v>148</v>
      </c>
      <c r="C5" s="34" t="s">
        <v>149</v>
      </c>
      <c r="D5" s="34"/>
      <c r="E5" s="34"/>
      <c r="F5" s="67" t="s">
        <v>113</v>
      </c>
      <c r="G5" s="67" t="s">
        <v>111</v>
      </c>
      <c r="H5" s="34" t="s">
        <v>112</v>
      </c>
      <c r="I5" s="34" t="s">
        <v>77</v>
      </c>
      <c r="J5" s="34" t="s">
        <v>148</v>
      </c>
      <c r="K5" s="34" t="s">
        <v>149</v>
      </c>
      <c r="L5" s="34"/>
      <c r="M5" s="34"/>
      <c r="N5" s="67" t="s">
        <v>113</v>
      </c>
      <c r="O5" s="67" t="s">
        <v>111</v>
      </c>
      <c r="P5" s="34" t="s">
        <v>112</v>
      </c>
      <c r="Q5" s="34" t="s">
        <v>77</v>
      </c>
      <c r="R5" s="34" t="s">
        <v>148</v>
      </c>
      <c r="S5" s="34" t="s">
        <v>149</v>
      </c>
      <c r="T5" s="34"/>
      <c r="U5" s="34"/>
      <c r="V5" s="34" t="s">
        <v>113</v>
      </c>
      <c r="W5" s="67" t="s">
        <v>111</v>
      </c>
      <c r="X5" s="34" t="s">
        <v>112</v>
      </c>
    </row>
    <row r="6" spans="1:24" s="2" customFormat="1" ht="51.75" customHeight="1">
      <c r="A6" s="34"/>
      <c r="B6" s="34"/>
      <c r="C6" s="34" t="s">
        <v>10</v>
      </c>
      <c r="D6" s="34" t="s">
        <v>150</v>
      </c>
      <c r="E6" s="34" t="s">
        <v>151</v>
      </c>
      <c r="F6" s="68"/>
      <c r="G6" s="68"/>
      <c r="H6" s="34"/>
      <c r="I6" s="34"/>
      <c r="J6" s="34"/>
      <c r="K6" s="34" t="s">
        <v>10</v>
      </c>
      <c r="L6" s="34" t="s">
        <v>150</v>
      </c>
      <c r="M6" s="34" t="s">
        <v>151</v>
      </c>
      <c r="N6" s="68"/>
      <c r="O6" s="68"/>
      <c r="P6" s="34"/>
      <c r="Q6" s="34"/>
      <c r="R6" s="34"/>
      <c r="S6" s="34" t="s">
        <v>10</v>
      </c>
      <c r="T6" s="34" t="s">
        <v>150</v>
      </c>
      <c r="U6" s="34" t="s">
        <v>151</v>
      </c>
      <c r="V6" s="34"/>
      <c r="W6" s="68"/>
      <c r="X6" s="34"/>
    </row>
    <row r="7" spans="1:24" s="66" customFormat="1" ht="24.75" customHeight="1">
      <c r="A7" s="26">
        <f>B7+C7+F7+G7</f>
        <v>3</v>
      </c>
      <c r="B7" s="26">
        <v>0</v>
      </c>
      <c r="C7" s="26">
        <f>D7+E7</f>
        <v>0</v>
      </c>
      <c r="D7" s="26">
        <v>0</v>
      </c>
      <c r="E7" s="26">
        <v>0</v>
      </c>
      <c r="F7" s="26">
        <v>1</v>
      </c>
      <c r="G7" s="26">
        <v>2</v>
      </c>
      <c r="H7" s="26">
        <v>0</v>
      </c>
      <c r="I7" s="26">
        <f>J7+K7+N7+O7+P7</f>
        <v>1.05</v>
      </c>
      <c r="J7" s="26">
        <v>0</v>
      </c>
      <c r="K7" s="69">
        <v>0</v>
      </c>
      <c r="L7" s="26">
        <v>0</v>
      </c>
      <c r="M7" s="26">
        <v>0</v>
      </c>
      <c r="N7" s="26">
        <v>0.22</v>
      </c>
      <c r="O7" s="26">
        <v>0.83</v>
      </c>
      <c r="P7" s="26">
        <v>0</v>
      </c>
      <c r="Q7" s="26">
        <v>3</v>
      </c>
      <c r="R7" s="26">
        <v>0</v>
      </c>
      <c r="S7" s="26">
        <v>0</v>
      </c>
      <c r="T7" s="26">
        <v>0</v>
      </c>
      <c r="U7" s="26">
        <v>0</v>
      </c>
      <c r="V7" s="26">
        <v>1</v>
      </c>
      <c r="W7" s="26">
        <v>2</v>
      </c>
      <c r="X7" s="26">
        <v>0</v>
      </c>
    </row>
  </sheetData>
  <sheetProtection/>
  <mergeCells count="22">
    <mergeCell ref="A2:X2"/>
    <mergeCell ref="A4:H4"/>
    <mergeCell ref="I4:P4"/>
    <mergeCell ref="Q4:X4"/>
    <mergeCell ref="C5:E5"/>
    <mergeCell ref="K5:M5"/>
    <mergeCell ref="S5:U5"/>
    <mergeCell ref="A5:A6"/>
    <mergeCell ref="B5:B6"/>
    <mergeCell ref="F5:F6"/>
    <mergeCell ref="G5:G6"/>
    <mergeCell ref="H5:H6"/>
    <mergeCell ref="I5:I6"/>
    <mergeCell ref="J5:J6"/>
    <mergeCell ref="N5:N6"/>
    <mergeCell ref="O5:O6"/>
    <mergeCell ref="P5:P6"/>
    <mergeCell ref="Q5:Q6"/>
    <mergeCell ref="R5:R6"/>
    <mergeCell ref="V5:V6"/>
    <mergeCell ref="W5:W6"/>
    <mergeCell ref="X5:X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C14" sqref="C14"/>
    </sheetView>
  </sheetViews>
  <sheetFormatPr defaultColWidth="9.00390625" defaultRowHeight="14.25"/>
  <cols>
    <col min="1" max="8" width="9.00390625" style="7" customWidth="1"/>
    <col min="9" max="9" width="16.00390625" style="7" customWidth="1"/>
    <col min="10" max="10" width="9.00390625" style="7" customWidth="1"/>
    <col min="11" max="11" width="19.75390625" style="7" customWidth="1"/>
    <col min="12" max="12" width="15.50390625" style="7" customWidth="1"/>
    <col min="13" max="16384" width="9.00390625" style="7" customWidth="1"/>
  </cols>
  <sheetData>
    <row r="1" ht="13.5">
      <c r="A1" s="7" t="s">
        <v>152</v>
      </c>
    </row>
    <row r="2" spans="1:12" s="29" customFormat="1" ht="38.25" customHeight="1">
      <c r="A2" s="33" t="s">
        <v>153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ht="13.5">
      <c r="K3" s="7" t="s">
        <v>4</v>
      </c>
    </row>
    <row r="4" spans="1:12" s="2" customFormat="1" ht="24.75" customHeight="1">
      <c r="A4" s="34" t="s">
        <v>43</v>
      </c>
      <c r="B4" s="34"/>
      <c r="C4" s="34" t="s">
        <v>44</v>
      </c>
      <c r="D4" s="62" t="s">
        <v>78</v>
      </c>
      <c r="E4" s="62"/>
      <c r="F4" s="62"/>
      <c r="G4" s="62"/>
      <c r="H4" s="62"/>
      <c r="I4" s="62"/>
      <c r="J4" s="62"/>
      <c r="K4" s="62"/>
      <c r="L4" s="34" t="s">
        <v>79</v>
      </c>
    </row>
    <row r="5" spans="1:12" s="2" customFormat="1" ht="39.75" customHeight="1">
      <c r="A5" s="34" t="s">
        <v>47</v>
      </c>
      <c r="B5" s="34" t="s">
        <v>48</v>
      </c>
      <c r="C5" s="34"/>
      <c r="D5" s="34" t="s">
        <v>10</v>
      </c>
      <c r="E5" s="34" t="s">
        <v>154</v>
      </c>
      <c r="F5" s="34" t="s">
        <v>155</v>
      </c>
      <c r="G5" s="34" t="s">
        <v>156</v>
      </c>
      <c r="H5" s="34" t="s">
        <v>157</v>
      </c>
      <c r="I5" s="34" t="s">
        <v>158</v>
      </c>
      <c r="J5" s="34" t="s">
        <v>144</v>
      </c>
      <c r="K5" s="34" t="s">
        <v>159</v>
      </c>
      <c r="L5" s="34"/>
    </row>
    <row r="6" spans="1:12" s="2" customFormat="1" ht="24.75" customHeight="1">
      <c r="A6" s="63"/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s="2" customFormat="1" ht="24.75" customHeight="1">
      <c r="A7" s="63"/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2" s="2" customFormat="1" ht="24.75" customHeight="1">
      <c r="A8" s="63"/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s="2" customFormat="1" ht="24.75" customHeight="1">
      <c r="A9" s="63"/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s="2" customFormat="1" ht="24.75" customHeight="1">
      <c r="A10" s="63"/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2" s="2" customFormat="1" ht="24.75" customHeight="1">
      <c r="A11" s="63"/>
      <c r="B11" s="64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="2" customFormat="1" ht="13.5">
      <c r="A12" s="2" t="s">
        <v>160</v>
      </c>
    </row>
  </sheetData>
  <sheetProtection/>
  <mergeCells count="5">
    <mergeCell ref="A2:L2"/>
    <mergeCell ref="A4:B4"/>
    <mergeCell ref="D4:K4"/>
    <mergeCell ref="C4:C5"/>
    <mergeCell ref="L4:L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C34" sqref="C34"/>
    </sheetView>
  </sheetViews>
  <sheetFormatPr defaultColWidth="9.00390625" defaultRowHeight="14.25"/>
  <cols>
    <col min="1" max="1" width="37.00390625" style="0" customWidth="1"/>
    <col min="2" max="2" width="14.00390625" style="12" customWidth="1"/>
    <col min="3" max="3" width="35.125" style="0" customWidth="1"/>
    <col min="4" max="4" width="12.375" style="12" customWidth="1"/>
    <col min="5" max="5" width="23.00390625" style="12" customWidth="1"/>
    <col min="6" max="6" width="25.25390625" style="12" customWidth="1"/>
  </cols>
  <sheetData>
    <row r="1" ht="30.75" customHeight="1">
      <c r="A1" t="s">
        <v>161</v>
      </c>
    </row>
    <row r="2" spans="1:6" ht="33.75" customHeight="1">
      <c r="A2" s="33" t="s">
        <v>162</v>
      </c>
      <c r="B2" s="13"/>
      <c r="C2" s="33"/>
      <c r="D2" s="13"/>
      <c r="E2" s="13"/>
      <c r="F2" s="13"/>
    </row>
    <row r="3" ht="20.25" customHeight="1">
      <c r="F3" s="12" t="s">
        <v>4</v>
      </c>
    </row>
    <row r="4" spans="1:6" s="2" customFormat="1" ht="24.75" customHeight="1">
      <c r="A4" s="47" t="s">
        <v>5</v>
      </c>
      <c r="B4" s="48"/>
      <c r="C4" s="47" t="s">
        <v>6</v>
      </c>
      <c r="D4" s="48"/>
      <c r="E4" s="48"/>
      <c r="F4" s="48"/>
    </row>
    <row r="5" spans="1:6" s="2" customFormat="1" ht="24.75" customHeight="1">
      <c r="A5" s="47" t="s">
        <v>7</v>
      </c>
      <c r="B5" s="48" t="s">
        <v>8</v>
      </c>
      <c r="C5" s="47" t="s">
        <v>9</v>
      </c>
      <c r="D5" s="48" t="s">
        <v>8</v>
      </c>
      <c r="E5" s="48"/>
      <c r="F5" s="48"/>
    </row>
    <row r="6" spans="1:6" s="2" customFormat="1" ht="24.75" customHeight="1">
      <c r="A6" s="47"/>
      <c r="B6" s="48"/>
      <c r="C6" s="47"/>
      <c r="D6" s="48" t="s">
        <v>10</v>
      </c>
      <c r="E6" s="48" t="s">
        <v>11</v>
      </c>
      <c r="F6" s="48" t="s">
        <v>12</v>
      </c>
    </row>
    <row r="7" spans="1:6" s="31" customFormat="1" ht="24.75" customHeight="1">
      <c r="A7" s="49" t="s">
        <v>13</v>
      </c>
      <c r="B7" s="50">
        <v>688.91</v>
      </c>
      <c r="C7" s="49" t="s">
        <v>14</v>
      </c>
      <c r="D7" s="50">
        <v>688.91</v>
      </c>
      <c r="E7" s="50">
        <v>688.91</v>
      </c>
      <c r="F7" s="50">
        <v>0</v>
      </c>
    </row>
    <row r="8" spans="1:6" s="32" customFormat="1" ht="24.75" customHeight="1">
      <c r="A8" s="51" t="s">
        <v>15</v>
      </c>
      <c r="B8" s="52">
        <v>688.91</v>
      </c>
      <c r="C8" s="51" t="s">
        <v>16</v>
      </c>
      <c r="D8" s="52">
        <v>641.52</v>
      </c>
      <c r="E8" s="52">
        <v>641.52</v>
      </c>
      <c r="F8" s="52">
        <v>0</v>
      </c>
    </row>
    <row r="9" spans="1:6" s="32" customFormat="1" ht="24.75" customHeight="1">
      <c r="A9" s="51" t="s">
        <v>17</v>
      </c>
      <c r="B9" s="52">
        <v>0</v>
      </c>
      <c r="C9" s="51" t="s">
        <v>18</v>
      </c>
      <c r="D9" s="52">
        <v>0</v>
      </c>
      <c r="E9" s="52">
        <v>0</v>
      </c>
      <c r="F9" s="52">
        <v>0</v>
      </c>
    </row>
    <row r="10" spans="1:6" s="32" customFormat="1" ht="24.75" customHeight="1">
      <c r="A10" s="51" t="s">
        <v>163</v>
      </c>
      <c r="B10" s="52">
        <v>0</v>
      </c>
      <c r="C10" s="51" t="s">
        <v>19</v>
      </c>
      <c r="D10" s="52">
        <v>0</v>
      </c>
      <c r="E10" s="52">
        <v>0</v>
      </c>
      <c r="F10" s="52">
        <v>0</v>
      </c>
    </row>
    <row r="11" spans="1:6" s="32" customFormat="1" ht="24.75" customHeight="1">
      <c r="A11" s="51" t="s">
        <v>164</v>
      </c>
      <c r="B11" s="52">
        <v>0</v>
      </c>
      <c r="C11" s="51" t="s">
        <v>20</v>
      </c>
      <c r="D11" s="52">
        <v>0</v>
      </c>
      <c r="E11" s="52">
        <v>0</v>
      </c>
      <c r="F11" s="52">
        <v>0</v>
      </c>
    </row>
    <row r="12" spans="1:6" s="32" customFormat="1" ht="24.75" customHeight="1">
      <c r="A12" s="51" t="s">
        <v>165</v>
      </c>
      <c r="B12" s="52">
        <v>0</v>
      </c>
      <c r="C12" s="51" t="s">
        <v>21</v>
      </c>
      <c r="D12" s="52">
        <v>0</v>
      </c>
      <c r="E12" s="52">
        <v>0</v>
      </c>
      <c r="F12" s="52">
        <v>0</v>
      </c>
    </row>
    <row r="13" spans="1:6" s="32" customFormat="1" ht="24.75" customHeight="1">
      <c r="A13" s="51"/>
      <c r="B13" s="52"/>
      <c r="C13" s="51" t="s">
        <v>22</v>
      </c>
      <c r="D13" s="52">
        <v>0</v>
      </c>
      <c r="E13" s="52">
        <v>0</v>
      </c>
      <c r="F13" s="52">
        <v>0</v>
      </c>
    </row>
    <row r="14" spans="1:6" s="32" customFormat="1" ht="24.75" customHeight="1">
      <c r="A14" s="51"/>
      <c r="B14" s="52"/>
      <c r="C14" s="51" t="s">
        <v>23</v>
      </c>
      <c r="D14" s="52">
        <v>0</v>
      </c>
      <c r="E14" s="52">
        <v>0</v>
      </c>
      <c r="F14" s="52">
        <v>0</v>
      </c>
    </row>
    <row r="15" spans="1:6" s="32" customFormat="1" ht="24.75" customHeight="1">
      <c r="A15" s="51"/>
      <c r="B15" s="52"/>
      <c r="C15" s="51" t="s">
        <v>24</v>
      </c>
      <c r="D15" s="52">
        <v>21.63</v>
      </c>
      <c r="E15" s="52">
        <v>21.63</v>
      </c>
      <c r="F15" s="52">
        <v>0</v>
      </c>
    </row>
    <row r="16" spans="1:6" s="32" customFormat="1" ht="24.75" customHeight="1">
      <c r="A16" s="51"/>
      <c r="B16" s="52"/>
      <c r="C16" s="51" t="s">
        <v>25</v>
      </c>
      <c r="D16" s="52">
        <v>10.01</v>
      </c>
      <c r="E16" s="52">
        <v>10.01</v>
      </c>
      <c r="F16" s="52">
        <v>0</v>
      </c>
    </row>
    <row r="17" spans="1:6" s="32" customFormat="1" ht="24.75" customHeight="1">
      <c r="A17" s="51"/>
      <c r="B17" s="52"/>
      <c r="C17" s="51" t="s">
        <v>26</v>
      </c>
      <c r="D17" s="52">
        <v>0</v>
      </c>
      <c r="E17" s="52">
        <v>0</v>
      </c>
      <c r="F17" s="52">
        <v>0</v>
      </c>
    </row>
    <row r="18" spans="1:6" s="32" customFormat="1" ht="24.75" customHeight="1">
      <c r="A18" s="51"/>
      <c r="B18" s="52"/>
      <c r="C18" s="51" t="s">
        <v>27</v>
      </c>
      <c r="D18" s="52">
        <v>0</v>
      </c>
      <c r="E18" s="52">
        <v>0</v>
      </c>
      <c r="F18" s="52">
        <v>0</v>
      </c>
    </row>
    <row r="19" spans="1:6" s="32" customFormat="1" ht="24.75" customHeight="1">
      <c r="A19" s="51"/>
      <c r="B19" s="52"/>
      <c r="C19" s="51" t="s">
        <v>28</v>
      </c>
      <c r="D19" s="52">
        <v>0</v>
      </c>
      <c r="E19" s="52">
        <v>0</v>
      </c>
      <c r="F19" s="52">
        <v>0</v>
      </c>
    </row>
    <row r="20" spans="1:6" s="32" customFormat="1" ht="24.75" customHeight="1">
      <c r="A20" s="51"/>
      <c r="B20" s="52"/>
      <c r="C20" s="51" t="s">
        <v>29</v>
      </c>
      <c r="D20" s="52">
        <v>0</v>
      </c>
      <c r="E20" s="52">
        <v>0</v>
      </c>
      <c r="F20" s="52">
        <v>0</v>
      </c>
    </row>
    <row r="21" spans="1:6" s="32" customFormat="1" ht="24.75" customHeight="1">
      <c r="A21" s="51"/>
      <c r="B21" s="52"/>
      <c r="C21" s="51" t="s">
        <v>30</v>
      </c>
      <c r="D21" s="52">
        <v>0</v>
      </c>
      <c r="E21" s="52">
        <v>0</v>
      </c>
      <c r="F21" s="52">
        <v>0</v>
      </c>
    </row>
    <row r="22" spans="1:6" s="32" customFormat="1" ht="24.75" customHeight="1">
      <c r="A22" s="51"/>
      <c r="B22" s="52"/>
      <c r="C22" s="51" t="s">
        <v>31</v>
      </c>
      <c r="D22" s="52">
        <v>0</v>
      </c>
      <c r="E22" s="52">
        <v>0</v>
      </c>
      <c r="F22" s="52">
        <v>0</v>
      </c>
    </row>
    <row r="23" spans="1:6" s="32" customFormat="1" ht="24.75" customHeight="1">
      <c r="A23" s="51"/>
      <c r="B23" s="52"/>
      <c r="C23" s="51" t="s">
        <v>32</v>
      </c>
      <c r="D23" s="52">
        <v>0</v>
      </c>
      <c r="E23" s="52">
        <v>0</v>
      </c>
      <c r="F23" s="52">
        <v>0</v>
      </c>
    </row>
    <row r="24" spans="1:6" s="32" customFormat="1" ht="24.75" customHeight="1">
      <c r="A24" s="51"/>
      <c r="B24" s="52"/>
      <c r="C24" s="51" t="s">
        <v>33</v>
      </c>
      <c r="D24" s="52">
        <v>0</v>
      </c>
      <c r="E24" s="52">
        <v>0</v>
      </c>
      <c r="F24" s="52">
        <v>0</v>
      </c>
    </row>
    <row r="25" spans="1:6" s="32" customFormat="1" ht="24.75" customHeight="1">
      <c r="A25" s="51"/>
      <c r="B25" s="52"/>
      <c r="C25" s="51" t="s">
        <v>34</v>
      </c>
      <c r="D25" s="52">
        <v>15.75</v>
      </c>
      <c r="E25" s="52">
        <v>15.75</v>
      </c>
      <c r="F25" s="52">
        <v>0</v>
      </c>
    </row>
    <row r="26" spans="1:6" s="32" customFormat="1" ht="24.75" customHeight="1">
      <c r="A26" s="51"/>
      <c r="B26" s="52"/>
      <c r="C26" s="51" t="s">
        <v>35</v>
      </c>
      <c r="D26" s="52">
        <v>0</v>
      </c>
      <c r="E26" s="52">
        <v>0</v>
      </c>
      <c r="F26" s="52">
        <v>0</v>
      </c>
    </row>
    <row r="27" spans="1:6" s="32" customFormat="1" ht="24.75" customHeight="1">
      <c r="A27" s="51"/>
      <c r="B27" s="52"/>
      <c r="C27" s="51" t="s">
        <v>36</v>
      </c>
      <c r="D27" s="52">
        <v>0</v>
      </c>
      <c r="E27" s="52">
        <v>0</v>
      </c>
      <c r="F27" s="52">
        <v>0</v>
      </c>
    </row>
    <row r="28" spans="1:6" s="32" customFormat="1" ht="24.75" customHeight="1">
      <c r="A28" s="53" t="s">
        <v>37</v>
      </c>
      <c r="B28" s="48">
        <v>0</v>
      </c>
      <c r="C28" s="53"/>
      <c r="D28" s="52"/>
      <c r="E28" s="52"/>
      <c r="F28" s="52"/>
    </row>
    <row r="29" spans="1:6" s="32" customFormat="1" ht="24.75" customHeight="1">
      <c r="A29" s="54" t="s">
        <v>166</v>
      </c>
      <c r="B29" s="52">
        <v>0</v>
      </c>
      <c r="C29" s="53" t="s">
        <v>167</v>
      </c>
      <c r="D29" s="48">
        <v>0</v>
      </c>
      <c r="E29" s="48">
        <v>0</v>
      </c>
      <c r="F29" s="48">
        <v>0</v>
      </c>
    </row>
    <row r="30" spans="1:6" s="32" customFormat="1" ht="24.75" customHeight="1">
      <c r="A30" s="55" t="s">
        <v>168</v>
      </c>
      <c r="B30" s="52">
        <v>0</v>
      </c>
      <c r="C30" s="55" t="s">
        <v>169</v>
      </c>
      <c r="D30" s="52">
        <v>0</v>
      </c>
      <c r="E30" s="52">
        <v>0</v>
      </c>
      <c r="F30" s="52">
        <v>0</v>
      </c>
    </row>
    <row r="31" spans="1:6" s="32" customFormat="1" ht="24.75" customHeight="1">
      <c r="A31" s="56"/>
      <c r="B31" s="52"/>
      <c r="C31" s="57" t="s">
        <v>170</v>
      </c>
      <c r="D31" s="58">
        <v>0</v>
      </c>
      <c r="E31" s="58">
        <v>0</v>
      </c>
      <c r="F31" s="58">
        <v>0</v>
      </c>
    </row>
    <row r="32" spans="1:6" s="32" customFormat="1" ht="24.75" customHeight="1">
      <c r="A32" s="47" t="s">
        <v>39</v>
      </c>
      <c r="B32" s="59">
        <v>688.91</v>
      </c>
      <c r="C32" s="60" t="s">
        <v>40</v>
      </c>
      <c r="D32" s="61">
        <f aca="true" t="shared" si="0" ref="D32:F32">D7+D29</f>
        <v>688.91</v>
      </c>
      <c r="E32" s="61">
        <f t="shared" si="0"/>
        <v>688.91</v>
      </c>
      <c r="F32" s="61">
        <f t="shared" si="0"/>
        <v>0</v>
      </c>
    </row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6"/>
  <sheetViews>
    <sheetView workbookViewId="0" topLeftCell="A1">
      <selection activeCell="H13" sqref="H13"/>
    </sheetView>
  </sheetViews>
  <sheetFormatPr defaultColWidth="9.00390625" defaultRowHeight="14.25"/>
  <cols>
    <col min="1" max="1" width="12.125" style="0" customWidth="1"/>
    <col min="2" max="2" width="35.50390625" style="0" customWidth="1"/>
    <col min="3" max="3" width="10.00390625" style="10" customWidth="1"/>
    <col min="4" max="4" width="8.875" style="10" customWidth="1"/>
    <col min="5" max="5" width="9.625" style="10" customWidth="1"/>
    <col min="6" max="6" width="9.50390625" style="10" customWidth="1"/>
    <col min="7" max="9" width="8.875" style="10" customWidth="1"/>
    <col min="10" max="10" width="11.875" style="10" customWidth="1"/>
    <col min="11" max="14" width="8.875" style="10" customWidth="1"/>
    <col min="15" max="15" width="8.875" style="0" customWidth="1"/>
  </cols>
  <sheetData>
    <row r="1" ht="13.5">
      <c r="A1" t="s">
        <v>171</v>
      </c>
    </row>
    <row r="2" spans="1:14" s="29" customFormat="1" ht="28.5" customHeight="1">
      <c r="A2" s="33" t="s">
        <v>172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3:14" s="2" customFormat="1" ht="23.25" customHeight="1">
      <c r="C3" s="9"/>
      <c r="D3" s="9"/>
      <c r="E3" s="9"/>
      <c r="F3" s="9"/>
      <c r="G3" s="9"/>
      <c r="H3" s="9"/>
      <c r="I3" s="9"/>
      <c r="J3" s="9"/>
      <c r="K3" s="9"/>
      <c r="L3" s="9" t="s">
        <v>4</v>
      </c>
      <c r="M3" s="9"/>
      <c r="N3" s="9"/>
    </row>
    <row r="4" spans="3:14" s="2" customFormat="1" ht="13.5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5" s="30" customFormat="1" ht="24.75" customHeight="1">
      <c r="A5" s="34" t="s">
        <v>43</v>
      </c>
      <c r="B5" s="34"/>
      <c r="C5" s="34" t="s">
        <v>77</v>
      </c>
      <c r="D5" s="34" t="s">
        <v>173</v>
      </c>
      <c r="E5" s="34" t="s">
        <v>174</v>
      </c>
      <c r="F5" s="34"/>
      <c r="G5" s="34"/>
      <c r="H5" s="34" t="s">
        <v>175</v>
      </c>
      <c r="I5" s="34" t="s">
        <v>176</v>
      </c>
      <c r="J5" s="34"/>
      <c r="K5" s="34" t="s">
        <v>177</v>
      </c>
      <c r="L5" s="34" t="s">
        <v>178</v>
      </c>
      <c r="M5" s="34" t="s">
        <v>179</v>
      </c>
      <c r="N5" s="34" t="s">
        <v>180</v>
      </c>
      <c r="O5" s="45"/>
    </row>
    <row r="6" spans="1:23" s="30" customFormat="1" ht="50.25" customHeight="1">
      <c r="A6" s="34" t="s">
        <v>47</v>
      </c>
      <c r="B6" s="34" t="s">
        <v>48</v>
      </c>
      <c r="C6" s="34"/>
      <c r="D6" s="34"/>
      <c r="E6" s="34" t="s">
        <v>10</v>
      </c>
      <c r="F6" s="34" t="s">
        <v>181</v>
      </c>
      <c r="G6" s="34" t="s">
        <v>182</v>
      </c>
      <c r="H6" s="34"/>
      <c r="I6" s="34" t="s">
        <v>183</v>
      </c>
      <c r="J6" s="34" t="s">
        <v>184</v>
      </c>
      <c r="K6" s="34"/>
      <c r="L6" s="34"/>
      <c r="M6" s="34"/>
      <c r="N6" s="34"/>
      <c r="O6" s="45"/>
      <c r="Q6" s="45"/>
      <c r="R6" s="45"/>
      <c r="S6" s="45"/>
      <c r="T6" s="45"/>
      <c r="U6" s="45"/>
      <c r="V6" s="45"/>
      <c r="W6" s="45"/>
    </row>
    <row r="7" spans="1:23" s="31" customFormat="1" ht="24.75" customHeight="1">
      <c r="A7" s="35"/>
      <c r="B7" s="36" t="s">
        <v>53</v>
      </c>
      <c r="C7" s="37">
        <v>688.91</v>
      </c>
      <c r="D7" s="24">
        <v>0</v>
      </c>
      <c r="E7" s="37">
        <v>688.91</v>
      </c>
      <c r="F7" s="37">
        <v>688.91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Q7" s="46"/>
      <c r="R7" s="46"/>
      <c r="S7" s="46"/>
      <c r="T7" s="46"/>
      <c r="U7" s="46"/>
      <c r="V7" s="46"/>
      <c r="W7" s="46"/>
    </row>
    <row r="8" spans="1:23" s="32" customFormat="1" ht="24.75" customHeight="1">
      <c r="A8" s="38" t="s">
        <v>54</v>
      </c>
      <c r="B8" s="39" t="s">
        <v>55</v>
      </c>
      <c r="C8" s="40">
        <v>128.52</v>
      </c>
      <c r="D8" s="26">
        <v>0</v>
      </c>
      <c r="E8" s="40">
        <v>128.52</v>
      </c>
      <c r="F8" s="40">
        <v>128.52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Q8" s="21"/>
      <c r="R8" s="21"/>
      <c r="S8" s="21"/>
      <c r="T8" s="21"/>
      <c r="U8" s="21"/>
      <c r="V8" s="21"/>
      <c r="W8" s="21"/>
    </row>
    <row r="9" spans="1:23" s="32" customFormat="1" ht="24.75" customHeight="1">
      <c r="A9" s="38" t="s">
        <v>56</v>
      </c>
      <c r="B9" s="39" t="s">
        <v>57</v>
      </c>
      <c r="C9" s="40">
        <v>513</v>
      </c>
      <c r="D9" s="26">
        <v>0</v>
      </c>
      <c r="E9" s="40">
        <v>513</v>
      </c>
      <c r="F9" s="40">
        <v>513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Q9" s="21"/>
      <c r="R9" s="21"/>
      <c r="S9" s="21"/>
      <c r="T9" s="21"/>
      <c r="U9" s="21"/>
      <c r="V9" s="21"/>
      <c r="W9" s="21"/>
    </row>
    <row r="10" spans="1:23" s="32" customFormat="1" ht="24.75" customHeight="1">
      <c r="A10" s="38" t="s">
        <v>58</v>
      </c>
      <c r="B10" s="39" t="s">
        <v>59</v>
      </c>
      <c r="C10" s="40">
        <v>1.8</v>
      </c>
      <c r="D10" s="26">
        <v>0</v>
      </c>
      <c r="E10" s="40">
        <v>1.8</v>
      </c>
      <c r="F10" s="40">
        <v>1.8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Q10" s="21"/>
      <c r="R10" s="21"/>
      <c r="S10" s="21"/>
      <c r="T10" s="21"/>
      <c r="U10" s="21"/>
      <c r="V10" s="21"/>
      <c r="W10" s="21"/>
    </row>
    <row r="11" spans="1:23" s="32" customFormat="1" ht="24.75" customHeight="1">
      <c r="A11" s="38" t="s">
        <v>60</v>
      </c>
      <c r="B11" s="39" t="s">
        <v>61</v>
      </c>
      <c r="C11" s="40">
        <v>14.16</v>
      </c>
      <c r="D11" s="26">
        <v>0</v>
      </c>
      <c r="E11" s="40">
        <v>14.16</v>
      </c>
      <c r="F11" s="40">
        <v>14.16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Q11" s="21"/>
      <c r="R11" s="21"/>
      <c r="S11" s="21"/>
      <c r="T11" s="21"/>
      <c r="U11" s="21"/>
      <c r="V11" s="21"/>
      <c r="W11" s="21"/>
    </row>
    <row r="12" spans="1:23" s="32" customFormat="1" ht="24.75" customHeight="1">
      <c r="A12" s="38" t="s">
        <v>62</v>
      </c>
      <c r="B12" s="39" t="s">
        <v>63</v>
      </c>
      <c r="C12" s="40">
        <v>5.67</v>
      </c>
      <c r="D12" s="26">
        <v>0</v>
      </c>
      <c r="E12" s="40">
        <v>5.67</v>
      </c>
      <c r="F12" s="40">
        <v>5.67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Q12" s="21"/>
      <c r="R12" s="21"/>
      <c r="S12" s="21"/>
      <c r="T12" s="21"/>
      <c r="U12" s="21"/>
      <c r="V12" s="21"/>
      <c r="W12" s="21"/>
    </row>
    <row r="13" spans="1:23" s="32" customFormat="1" ht="24.75" customHeight="1">
      <c r="A13" s="41" t="s">
        <v>64</v>
      </c>
      <c r="B13" s="42" t="s">
        <v>65</v>
      </c>
      <c r="C13" s="43">
        <v>5.67</v>
      </c>
      <c r="D13" s="26">
        <v>0</v>
      </c>
      <c r="E13" s="43">
        <v>5.67</v>
      </c>
      <c r="F13" s="43">
        <v>5.67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Q13" s="21"/>
      <c r="R13" s="21"/>
      <c r="S13" s="21"/>
      <c r="T13" s="21"/>
      <c r="U13" s="21"/>
      <c r="V13" s="21"/>
      <c r="W13" s="21"/>
    </row>
    <row r="14" spans="1:23" s="32" customFormat="1" ht="24.75" customHeight="1">
      <c r="A14" s="44" t="s">
        <v>66</v>
      </c>
      <c r="B14" s="19" t="s">
        <v>67</v>
      </c>
      <c r="C14" s="20">
        <v>4.34</v>
      </c>
      <c r="D14" s="26">
        <v>0</v>
      </c>
      <c r="E14" s="20">
        <v>4.34</v>
      </c>
      <c r="F14" s="20">
        <v>4.34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Q14" s="21"/>
      <c r="R14" s="21"/>
      <c r="S14" s="21"/>
      <c r="T14" s="21"/>
      <c r="U14" s="21"/>
      <c r="V14" s="21"/>
      <c r="W14" s="21"/>
    </row>
    <row r="15" spans="1:14" s="21" customFormat="1" ht="24.75" customHeight="1">
      <c r="A15" s="44" t="s">
        <v>68</v>
      </c>
      <c r="B15" s="19" t="s">
        <v>69</v>
      </c>
      <c r="C15" s="20">
        <v>9.89</v>
      </c>
      <c r="D15" s="26">
        <v>0</v>
      </c>
      <c r="E15" s="20">
        <v>9.89</v>
      </c>
      <c r="F15" s="20">
        <v>9.89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</row>
    <row r="16" spans="1:14" s="21" customFormat="1" ht="24.75" customHeight="1">
      <c r="A16" s="44" t="s">
        <v>70</v>
      </c>
      <c r="B16" s="19" t="s">
        <v>71</v>
      </c>
      <c r="C16" s="20">
        <v>5.86</v>
      </c>
      <c r="D16" s="26">
        <v>0</v>
      </c>
      <c r="E16" s="20">
        <v>5.86</v>
      </c>
      <c r="F16" s="20">
        <v>5.86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</row>
  </sheetData>
  <sheetProtection/>
  <mergeCells count="12">
    <mergeCell ref="A2:N2"/>
    <mergeCell ref="L3:N3"/>
    <mergeCell ref="A5:B5"/>
    <mergeCell ref="E5:G5"/>
    <mergeCell ref="I5:J5"/>
    <mergeCell ref="C5:C6"/>
    <mergeCell ref="D5:D6"/>
    <mergeCell ref="H5:H6"/>
    <mergeCell ref="K5:K6"/>
    <mergeCell ref="L5:L6"/>
    <mergeCell ref="M5:M6"/>
    <mergeCell ref="N5:N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赵惠玲</cp:lastModifiedBy>
  <dcterms:created xsi:type="dcterms:W3CDTF">2018-01-18T21:24:37Z</dcterms:created>
  <dcterms:modified xsi:type="dcterms:W3CDTF">2019-04-07T15:52:08Z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2052-10.1.0.5989</vt:lpwstr>
  </property>
  <property fmtid="{D5CDD505-2E9C-101B-9397-08002B2CF9AE}" pid="3" name="퀀_generated_2.-2147483648">
    <vt:i4>2052</vt:i4>
  </property>
</Properties>
</file>