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520" windowHeight="12120" activeTab="0"/>
  </bookViews>
  <sheets>
    <sheet name="决算报表08" sheetId="1" r:id="rId1"/>
  </sheets>
  <definedNames>
    <definedName name="_xlfn.IFERROR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<sst xmlns="http://schemas.openxmlformats.org/spreadsheetml/2006/main" count="214" uniqueCount="206">
  <si>
    <t>单位:万元</t>
  </si>
  <si>
    <t>科目编码</t>
  </si>
  <si>
    <t>科目名称</t>
  </si>
  <si>
    <t>决算数</t>
  </si>
  <si>
    <t>政府性基金预算支出</t>
  </si>
  <si>
    <t>科学技术支出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</si>
  <si>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</si>
  <si>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</si>
  <si>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</si>
  <si>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</si>
  <si>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</si>
  <si>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</si>
  <si>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</si>
  <si>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>文化体育与传媒支出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</si>
  <si>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</si>
  <si>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</si>
  <si>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</si>
  <si>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</si>
  <si>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</si>
  <si>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>社会保障和就业支出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</si>
  <si>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</si>
  <si>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</si>
  <si>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</si>
  <si>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</si>
  <si>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</si>
  <si>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</si>
  <si>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>节能环保支出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</si>
  <si>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</si>
  <si>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</si>
  <si>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</si>
  <si>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</si>
  <si>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</si>
  <si>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废弃电器电子产品处理基金支出</t>
  </si>
  <si>
    <t xml:space="preserve">    回收处理费用补贴</t>
  </si>
  <si>
    <t xml:space="preserve">    信息系统建设</t>
  </si>
  <si>
    <t xml:space="preserve">    基金征管经费</t>
  </si>
  <si>
    <t xml:space="preserve">    其他废弃电器电子产品处理基金支出</t>
  </si>
  <si>
    <t>城乡社区支出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</si>
  <si>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</si>
  <si>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</si>
  <si>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</si>
  <si>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</si>
  <si>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</si>
  <si>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</si>
  <si>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</si>
  <si>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</si>
  <si>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</si>
  <si>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</si>
  <si>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</si>
  <si>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</si>
  <si>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</si>
  <si>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</si>
  <si>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</si>
  <si>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</si>
  <si>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</si>
  <si>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</si>
  <si>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</si>
  <si>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</si>
  <si>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</si>
  <si>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</si>
  <si>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</si>
  <si>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</si>
  <si>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</si>
  <si>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</si>
  <si>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>农林水支出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</si>
  <si>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</si>
  <si>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</si>
  <si>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</si>
  <si>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</si>
  <si>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</si>
  <si>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</si>
  <si>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</si>
  <si>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</si>
  <si>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</si>
  <si>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</si>
  <si>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</si>
  <si>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</si>
  <si>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>交通运输支出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</si>
  <si>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</si>
  <si>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</si>
  <si>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</si>
  <si>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</si>
  <si>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</si>
  <si>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</si>
  <si>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</si>
  <si>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</si>
  <si>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</si>
  <si>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</si>
  <si>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</si>
  <si>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</si>
  <si>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</si>
  <si>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</si>
  <si>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铁路建设基金支出</t>
  </si>
  <si>
    <t xml:space="preserve">    铁路建设投资</t>
  </si>
  <si>
    <t xml:space="preserve">    购置铁路机车车辆</t>
  </si>
  <si>
    <t xml:space="preserve">    铁路还贷</t>
  </si>
  <si>
    <t xml:space="preserve">    建设项目铺底资金</t>
  </si>
  <si>
    <t xml:space="preserve">    勘测设计</t>
  </si>
  <si>
    <t xml:space="preserve">    注册资本金</t>
  </si>
  <si>
    <t xml:space="preserve">    周转资金</t>
  </si>
  <si>
    <t xml:space="preserve">    其他铁路建设基金支出</t>
  </si>
  <si>
    <t xml:space="preserve">  船舶油污损害赔偿基金支出</t>
  </si>
  <si>
    <t xml:space="preserve">    应急处置费用</t>
  </si>
  <si>
    <t xml:space="preserve">    控制清除污染</t>
  </si>
  <si>
    <t xml:space="preserve">    损失补偿</t>
  </si>
  <si>
    <t xml:space="preserve">    生态恢复</t>
  </si>
  <si>
    <t xml:space="preserve">    监视监测</t>
  </si>
  <si>
    <t xml:space="preserve">    其他船舶油污损害赔偿基金支出</t>
  </si>
  <si>
    <t xml:space="preserve">  民航发展基金支出</t>
  </si>
  <si>
    <t xml:space="preserve">    民航机场建设</t>
  </si>
  <si>
    <t xml:space="preserve">    空管系统建设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</si>
  <si>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</si>
  <si>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</si>
  <si>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</si>
  <si>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</si>
  <si>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</si>
  <si>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</si>
  <si>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>资源勘探信息等支出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</si>
  <si>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</si>
  <si>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</si>
  <si>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</si>
  <si>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</si>
  <si>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>商业服务业等支出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</si>
  <si>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</si>
  <si>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</si>
  <si>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</si>
  <si>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</si>
  <si>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</si>
  <si>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</si>
  <si>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</si>
  <si>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</si>
  <si>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</si>
  <si>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</si>
  <si>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</si>
  <si>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</si>
  <si>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</si>
  <si>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</si>
  <si>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</si>
  <si>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</si>
  <si>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</si>
  <si>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</si>
  <si>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</si>
  <si>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</si>
  <si>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</si>
  <si>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</si>
  <si>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</si>
  <si>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</si>
  <si>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</si>
  <si>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</si>
  <si>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</si>
  <si>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</si>
  <si>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</si>
  <si>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</si>
  <si>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</si>
  <si>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</si>
  <si>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</si>
  <si>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>债务付息支出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</si>
  <si>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</si>
  <si>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</si>
  <si>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</si>
  <si>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</si>
  <si>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</si>
  <si>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</si>
  <si>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</si>
  <si>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</si>
  <si>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</si>
  <si>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</si>
  <si>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</si>
  <si>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</si>
  <si>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</si>
  <si>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</si>
  <si>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</si>
  <si>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</si>
  <si>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</si>
  <si>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</si>
  <si>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>债务发行费用支出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</si>
  <si>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</si>
  <si>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</si>
  <si>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</si>
  <si>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</si>
  <si>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</si>
  <si>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</si>
  <si>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</si>
  <si>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</si>
  <si>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</si>
  <si>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</si>
  <si>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</si>
  <si>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</si>
  <si>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</si>
  <si>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</si>
  <si>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</si>
  <si>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</si>
  <si>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</si>
  <si>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</si>
  <si>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预算数</t>
  </si>
  <si>
    <t>上年决算数</t>
  </si>
  <si>
    <t>决算数为预算数的%</t>
  </si>
  <si>
    <t>决算数比上年决算数
增长/下降%</t>
  </si>
  <si>
    <t>新型墙体材料专项基金及对应专项债务收入安排的支出</t>
  </si>
  <si>
    <t>其他新型墙体材料专项基金支出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</si>
  <si>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</si>
  <si>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</si>
  <si>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</si>
  <si>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</si>
  <si>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>2018年度盐池县本级政府性基金预算支出决算表</t>
  </si>
  <si>
    <t>决算报表08：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</si>
</sst>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horizontal="right" vertical="center" wrapText="1"/>
      <protection/>
    </xf>
    <xf numFmtId="177" fontId="5" fillId="0" borderId="10" xfId="0" applyNumberFormat="1" applyFont="1" applyFill="1" applyBorder="1" applyAlignment="1" applyProtection="1">
      <alignment horizontal="right" vertical="center" wrapText="1"/>
      <protection/>
    </xf>
    <xf numFmtId="177" fontId="40" fillId="0" borderId="10" xfId="0" applyNumberFormat="1" applyFont="1" applyFill="1" applyBorder="1" applyAlignment="1">
      <alignment vertical="center" wrapText="1"/>
    </xf>
    <xf numFmtId="177" fontId="41" fillId="0" borderId="10" xfId="0" applyNumberFormat="1" applyFont="1" applyFill="1" applyBorder="1" applyAlignment="1">
      <alignment vertical="center" wrapText="1"/>
    </xf>
    <xf numFmtId="177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8.421875" style="16" bestFit="1" customWidth="1"/>
    <col min="2" max="2" width="48.7109375" style="16" customWidth="1"/>
    <col min="3" max="3" width="10.140625" style="16" customWidth="1"/>
    <col min="4" max="4" width="8.8515625" style="16" customWidth="1"/>
    <col min="5" max="5" width="10.00390625" style="16" customWidth="1"/>
    <col min="6" max="6" width="9.00390625" style="15" customWidth="1"/>
    <col min="7" max="7" width="9.421875" style="15" bestFit="1" customWidth="1"/>
    <col min="8" max="16384" width="9.00390625" style="16" customWidth="1"/>
  </cols>
  <sheetData>
    <row r="1" spans="1:7" ht="13.5">
      <c r="A1" s="19" t="s">
        <v>205</v>
      </c>
      <c r="B1" s="19"/>
      <c r="C1" s="19"/>
      <c r="D1" s="19"/>
      <c r="E1" s="19"/>
      <c r="F1" s="19"/>
      <c r="G1" s="19"/>
    </row>
    <row r="2" spans="1:7" ht="22.5">
      <c r="A2" s="17" t="s">
        <v>204</v>
      </c>
      <c r="B2" s="17"/>
      <c r="C2" s="17"/>
      <c r="D2" s="17"/>
      <c r="E2" s="17"/>
      <c r="F2" s="17"/>
      <c r="G2" s="17"/>
    </row>
    <row r="3" spans="1:7" ht="13.5">
      <c r="A3" s="18" t="s">
        <v>0</v>
      </c>
      <c r="B3" s="18"/>
      <c r="C3" s="18"/>
      <c r="D3" s="18"/>
      <c r="E3" s="18"/>
      <c r="F3" s="18"/>
      <c r="G3" s="18"/>
    </row>
    <row r="4" spans="1:7" ht="48">
      <c r="A4" s="1" t="s">
        <v>1</v>
      </c>
      <c r="B4" s="1" t="s">
        <v>2</v>
      </c>
      <c r="C4" s="1" t="s">
        <v>194</v>
      </c>
      <c r="D4" s="1" t="s">
        <v>3</v>
      </c>
      <c r="E4" s="1" t="s">
        <v>195</v>
      </c>
      <c r="F4" s="10" t="s">
        <v>196</v>
      </c>
      <c r="G4" s="10" t="s">
        <v>197</v>
      </c>
    </row>
    <row r="5" spans="1:7" ht="13.5">
      <c r="A5" s="2"/>
      <c r="B5" s="1" t="s">
        <v>4</v>
      </c>
      <c r="C5" s="3">
        <f>C6+C14+C20+C29+C40+C69+C85+C126+C137+C144+C148+C171+C190</f>
        <v>19903</v>
      </c>
      <c r="D5" s="3">
        <f>D6+D14+D20+D29+D40+D69+D85+D126+D137+D144+D148+D171+D190</f>
        <v>32530</v>
      </c>
      <c r="E5" s="3">
        <f>E6+E14+E20+E29+E40+E69+E85+E126+E137+E144+E148+E171+E190</f>
        <v>20213</v>
      </c>
      <c r="F5" s="11">
        <f>D5/C5*100</f>
        <v>163.4426970808421</v>
      </c>
      <c r="G5" s="11">
        <f>D5/E5*100-100</f>
        <v>60.93603126700637</v>
      </c>
    </row>
    <row r="6" spans="1:7" ht="13.5">
      <c r="A6" s="2">
        <v>206</v>
      </c>
      <c r="B6" s="5" t="s">
        <v>5</v>
      </c>
      <c r="C6" s="7">
        <f>C7</f>
        <v>0</v>
      </c>
      <c r="D6" s="7">
        <f>D7</f>
        <v>0</v>
      </c>
      <c r="E6" s="7">
        <f>E7</f>
        <v>0</v>
      </c>
      <c r="F6" s="12"/>
      <c r="G6" s="12"/>
    </row>
    <row r="7" spans="1:7" ht="13.5">
      <c r="A7" s="2">
        <v>20610</v>
      </c>
      <c r="B7" s="5" t="s">
        <v>6</v>
      </c>
      <c r="C7" s="7">
        <f>SUM(C8:C13)</f>
        <v>0</v>
      </c>
      <c r="D7" s="7">
        <f>SUM(D8:D13)</f>
        <v>0</v>
      </c>
      <c r="E7" s="7">
        <f>SUM(E8:E13)</f>
        <v>0</v>
      </c>
      <c r="F7" s="12"/>
      <c r="G7" s="12"/>
    </row>
    <row r="8" spans="1:7" ht="13.5">
      <c r="A8" s="4">
        <v>2061001</v>
      </c>
      <c r="B8" s="6" t="s">
        <v>7</v>
      </c>
      <c r="C8" s="3"/>
      <c r="D8" s="3"/>
      <c r="E8" s="3"/>
      <c r="F8" s="13"/>
      <c r="G8" s="13"/>
    </row>
    <row r="9" spans="1:7" ht="13.5">
      <c r="A9" s="4">
        <v>2061002</v>
      </c>
      <c r="B9" s="6" t="s">
        <v>8</v>
      </c>
      <c r="C9" s="3"/>
      <c r="D9" s="3"/>
      <c r="E9" s="3"/>
      <c r="F9" s="13"/>
      <c r="G9" s="13"/>
    </row>
    <row r="10" spans="1:7" ht="13.5">
      <c r="A10" s="4">
        <v>2061003</v>
      </c>
      <c r="B10" s="6" t="s">
        <v>9</v>
      </c>
      <c r="C10" s="3"/>
      <c r="D10" s="3"/>
      <c r="E10" s="3"/>
      <c r="F10" s="13"/>
      <c r="G10" s="13"/>
    </row>
    <row r="11" spans="1:7" ht="13.5">
      <c r="A11" s="4">
        <v>2061004</v>
      </c>
      <c r="B11" s="6" t="s">
        <v>10</v>
      </c>
      <c r="C11" s="3"/>
      <c r="D11" s="3"/>
      <c r="E11" s="3"/>
      <c r="F11" s="13"/>
      <c r="G11" s="13"/>
    </row>
    <row r="12" spans="1:7" ht="13.5">
      <c r="A12" s="4">
        <v>2061005</v>
      </c>
      <c r="B12" s="6" t="s">
        <v>11</v>
      </c>
      <c r="C12" s="3"/>
      <c r="D12" s="3"/>
      <c r="E12" s="3"/>
      <c r="F12" s="13"/>
      <c r="G12" s="13"/>
    </row>
    <row r="13" spans="1:7" ht="13.5">
      <c r="A13" s="4">
        <v>2061099</v>
      </c>
      <c r="B13" s="6" t="s">
        <v>12</v>
      </c>
      <c r="C13" s="3"/>
      <c r="D13" s="3"/>
      <c r="E13" s="3"/>
      <c r="F13" s="13"/>
      <c r="G13" s="13"/>
    </row>
    <row r="14" spans="1:7" ht="13.5">
      <c r="A14" s="2">
        <v>207</v>
      </c>
      <c r="B14" s="5" t="s">
        <v>13</v>
      </c>
      <c r="C14" s="7">
        <f>C15</f>
        <v>0</v>
      </c>
      <c r="D14" s="7">
        <f>D15</f>
        <v>0</v>
      </c>
      <c r="E14" s="7">
        <f>E15</f>
        <v>0</v>
      </c>
      <c r="F14" s="12"/>
      <c r="G14" s="12"/>
    </row>
    <row r="15" spans="1:7" ht="13.5">
      <c r="A15" s="2">
        <v>20707</v>
      </c>
      <c r="B15" s="5" t="s">
        <v>14</v>
      </c>
      <c r="C15" s="7">
        <f>SUM(C16:C19)</f>
        <v>0</v>
      </c>
      <c r="D15" s="7">
        <f>SUM(D16:D19)</f>
        <v>0</v>
      </c>
      <c r="E15" s="7">
        <f>SUM(E16:E19)</f>
        <v>0</v>
      </c>
      <c r="F15" s="12"/>
      <c r="G15" s="12"/>
    </row>
    <row r="16" spans="1:7" ht="13.5">
      <c r="A16" s="4">
        <v>2070701</v>
      </c>
      <c r="B16" s="6" t="s">
        <v>15</v>
      </c>
      <c r="C16" s="3"/>
      <c r="D16" s="3"/>
      <c r="E16" s="3"/>
      <c r="F16" s="13"/>
      <c r="G16" s="13"/>
    </row>
    <row r="17" spans="1:7" ht="13.5">
      <c r="A17" s="4">
        <v>2070702</v>
      </c>
      <c r="B17" s="6" t="s">
        <v>16</v>
      </c>
      <c r="C17" s="3"/>
      <c r="D17" s="3"/>
      <c r="E17" s="3"/>
      <c r="F17" s="13"/>
      <c r="G17" s="13"/>
    </row>
    <row r="18" spans="1:7" ht="13.5">
      <c r="A18" s="4">
        <v>2070703</v>
      </c>
      <c r="B18" s="6" t="s">
        <v>17</v>
      </c>
      <c r="C18" s="3"/>
      <c r="D18" s="3"/>
      <c r="E18" s="3"/>
      <c r="F18" s="13"/>
      <c r="G18" s="13"/>
    </row>
    <row r="19" spans="1:7" ht="13.5">
      <c r="A19" s="4">
        <v>2070799</v>
      </c>
      <c r="B19" s="6" t="s">
        <v>18</v>
      </c>
      <c r="C19" s="3"/>
      <c r="D19" s="3"/>
      <c r="E19" s="3"/>
      <c r="F19" s="13"/>
      <c r="G19" s="13"/>
    </row>
    <row r="20" spans="1:7" ht="13.5">
      <c r="A20" s="2">
        <v>208</v>
      </c>
      <c r="B20" s="5" t="s">
        <v>19</v>
      </c>
      <c r="C20" s="7">
        <f>C21+C25</f>
        <v>0</v>
      </c>
      <c r="D20" s="7">
        <f>D21+D25</f>
        <v>477</v>
      </c>
      <c r="E20" s="7">
        <f>E21+E25</f>
        <v>237</v>
      </c>
      <c r="F20" s="12"/>
      <c r="G20" s="12">
        <f>D20/E20*100-100</f>
        <v>101.26582278481013</v>
      </c>
    </row>
    <row r="21" spans="1:7" ht="13.5">
      <c r="A21" s="2">
        <v>20822</v>
      </c>
      <c r="B21" s="5" t="s">
        <v>20</v>
      </c>
      <c r="C21" s="7">
        <f>SUM(C22:C24)</f>
        <v>0</v>
      </c>
      <c r="D21" s="7">
        <f>SUM(D22:D24)</f>
        <v>477</v>
      </c>
      <c r="E21" s="7">
        <f>SUM(E22:E24)</f>
        <v>237</v>
      </c>
      <c r="F21" s="12"/>
      <c r="G21" s="12">
        <f>D21/E21*100-100</f>
        <v>101.26582278481013</v>
      </c>
    </row>
    <row r="22" spans="1:7" ht="13.5">
      <c r="A22" s="4">
        <v>2082201</v>
      </c>
      <c r="B22" s="6" t="s">
        <v>21</v>
      </c>
      <c r="C22" s="3"/>
      <c r="D22" s="3">
        <v>165</v>
      </c>
      <c r="E22" s="3">
        <v>79</v>
      </c>
      <c r="F22" s="13"/>
      <c r="G22" s="13">
        <f>D22/E22*100-100</f>
        <v>108.86075949367088</v>
      </c>
    </row>
    <row r="23" spans="1:7" ht="13.5">
      <c r="A23" s="4">
        <v>2082202</v>
      </c>
      <c r="B23" s="6" t="s">
        <v>22</v>
      </c>
      <c r="C23" s="3"/>
      <c r="D23" s="3">
        <v>312</v>
      </c>
      <c r="E23" s="3">
        <v>150</v>
      </c>
      <c r="F23" s="13"/>
      <c r="G23" s="13">
        <f>D23/E23*100-100</f>
        <v>108</v>
      </c>
    </row>
    <row r="24" spans="1:7" ht="13.5">
      <c r="A24" s="4">
        <v>2082299</v>
      </c>
      <c r="B24" s="6" t="s">
        <v>23</v>
      </c>
      <c r="C24" s="3"/>
      <c r="D24" s="3"/>
      <c r="E24" s="3">
        <v>8</v>
      </c>
      <c r="F24" s="13"/>
      <c r="G24" s="13">
        <f>D24/E24*100-100</f>
        <v>-100</v>
      </c>
    </row>
    <row r="25" spans="1:7" ht="13.5">
      <c r="A25" s="2">
        <v>20823</v>
      </c>
      <c r="B25" s="5" t="s">
        <v>24</v>
      </c>
      <c r="C25" s="7">
        <f>SUM(C26:C28)</f>
        <v>0</v>
      </c>
      <c r="D25" s="7">
        <f>SUM(D26:D28)</f>
        <v>0</v>
      </c>
      <c r="E25" s="7">
        <f>SUM(E26:E28)</f>
        <v>0</v>
      </c>
      <c r="F25" s="12"/>
      <c r="G25" s="12"/>
    </row>
    <row r="26" spans="1:7" ht="13.5">
      <c r="A26" s="4">
        <v>2082301</v>
      </c>
      <c r="B26" s="6" t="s">
        <v>21</v>
      </c>
      <c r="C26" s="3"/>
      <c r="D26" s="3"/>
      <c r="E26" s="3"/>
      <c r="F26" s="13"/>
      <c r="G26" s="13"/>
    </row>
    <row r="27" spans="1:7" ht="13.5">
      <c r="A27" s="4">
        <v>2082302</v>
      </c>
      <c r="B27" s="6" t="s">
        <v>22</v>
      </c>
      <c r="C27" s="3"/>
      <c r="D27" s="3"/>
      <c r="E27" s="3"/>
      <c r="F27" s="13"/>
      <c r="G27" s="13"/>
    </row>
    <row r="28" spans="1:7" ht="13.5">
      <c r="A28" s="4">
        <v>2082399</v>
      </c>
      <c r="B28" s="6" t="s">
        <v>25</v>
      </c>
      <c r="C28" s="3"/>
      <c r="D28" s="3"/>
      <c r="E28" s="3"/>
      <c r="F28" s="13"/>
      <c r="G28" s="13"/>
    </row>
    <row r="29" spans="1:7" ht="13.5">
      <c r="A29" s="2">
        <v>211</v>
      </c>
      <c r="B29" s="5" t="s">
        <v>26</v>
      </c>
      <c r="C29" s="7">
        <f>C30+C35</f>
        <v>0</v>
      </c>
      <c r="D29" s="7">
        <f>D30+D35</f>
        <v>0</v>
      </c>
      <c r="E29" s="7">
        <f>E30+E35</f>
        <v>0</v>
      </c>
      <c r="F29" s="12"/>
      <c r="G29" s="12"/>
    </row>
    <row r="30" spans="1:7" ht="13.5">
      <c r="A30" s="2">
        <v>21160</v>
      </c>
      <c r="B30" s="5" t="s">
        <v>27</v>
      </c>
      <c r="C30" s="7">
        <f>SUM(C31:C34)</f>
        <v>0</v>
      </c>
      <c r="D30" s="7">
        <f>SUM(D31:D34)</f>
        <v>0</v>
      </c>
      <c r="E30" s="7">
        <f>SUM(E31:E34)</f>
        <v>0</v>
      </c>
      <c r="F30" s="12"/>
      <c r="G30" s="12"/>
    </row>
    <row r="31" spans="1:7" ht="13.5">
      <c r="A31" s="4">
        <v>2116001</v>
      </c>
      <c r="B31" s="6" t="s">
        <v>28</v>
      </c>
      <c r="C31" s="3"/>
      <c r="D31" s="3"/>
      <c r="E31" s="3"/>
      <c r="F31" s="13"/>
      <c r="G31" s="13"/>
    </row>
    <row r="32" spans="1:7" ht="13.5">
      <c r="A32" s="4">
        <v>2116002</v>
      </c>
      <c r="B32" s="6" t="s">
        <v>29</v>
      </c>
      <c r="C32" s="3"/>
      <c r="D32" s="3"/>
      <c r="E32" s="3"/>
      <c r="F32" s="13"/>
      <c r="G32" s="13"/>
    </row>
    <row r="33" spans="1:7" ht="13.5">
      <c r="A33" s="4">
        <v>2116003</v>
      </c>
      <c r="B33" s="6" t="s">
        <v>30</v>
      </c>
      <c r="C33" s="3"/>
      <c r="D33" s="3"/>
      <c r="E33" s="3"/>
      <c r="F33" s="13"/>
      <c r="G33" s="13"/>
    </row>
    <row r="34" spans="1:7" ht="13.5">
      <c r="A34" s="4">
        <v>2116099</v>
      </c>
      <c r="B34" s="6" t="s">
        <v>31</v>
      </c>
      <c r="C34" s="3"/>
      <c r="D34" s="3"/>
      <c r="E34" s="3"/>
      <c r="F34" s="13"/>
      <c r="G34" s="13"/>
    </row>
    <row r="35" spans="1:7" ht="13.5">
      <c r="A35" s="2">
        <v>21161</v>
      </c>
      <c r="B35" s="5" t="s">
        <v>32</v>
      </c>
      <c r="C35" s="7">
        <f>SUM(C36:C39)</f>
        <v>0</v>
      </c>
      <c r="D35" s="7">
        <f>SUM(D36:D39)</f>
        <v>0</v>
      </c>
      <c r="E35" s="7">
        <f>SUM(E36:E39)</f>
        <v>0</v>
      </c>
      <c r="F35" s="12"/>
      <c r="G35" s="12"/>
    </row>
    <row r="36" spans="1:7" ht="13.5">
      <c r="A36" s="4">
        <v>2116101</v>
      </c>
      <c r="B36" s="6" t="s">
        <v>33</v>
      </c>
      <c r="C36" s="3"/>
      <c r="D36" s="3"/>
      <c r="E36" s="3"/>
      <c r="F36" s="13"/>
      <c r="G36" s="13"/>
    </row>
    <row r="37" spans="1:7" ht="13.5">
      <c r="A37" s="4">
        <v>2116102</v>
      </c>
      <c r="B37" s="6" t="s">
        <v>34</v>
      </c>
      <c r="C37" s="3"/>
      <c r="D37" s="3"/>
      <c r="E37" s="3"/>
      <c r="F37" s="13"/>
      <c r="G37" s="13"/>
    </row>
    <row r="38" spans="1:7" ht="13.5">
      <c r="A38" s="4">
        <v>2116103</v>
      </c>
      <c r="B38" s="6" t="s">
        <v>35</v>
      </c>
      <c r="C38" s="3"/>
      <c r="D38" s="3"/>
      <c r="E38" s="3"/>
      <c r="F38" s="13"/>
      <c r="G38" s="13"/>
    </row>
    <row r="39" spans="1:7" ht="13.5">
      <c r="A39" s="4">
        <v>2116104</v>
      </c>
      <c r="B39" s="6" t="s">
        <v>36</v>
      </c>
      <c r="C39" s="3"/>
      <c r="D39" s="3"/>
      <c r="E39" s="3"/>
      <c r="F39" s="13"/>
      <c r="G39" s="13"/>
    </row>
    <row r="40" spans="1:7" ht="13.5">
      <c r="A40" s="2">
        <v>212</v>
      </c>
      <c r="B40" s="5" t="s">
        <v>37</v>
      </c>
      <c r="C40" s="7">
        <f>C41+C54+C58+C59+C65</f>
        <v>19756</v>
      </c>
      <c r="D40" s="7">
        <f>D41+D54+D58+D59+D65</f>
        <v>27239</v>
      </c>
      <c r="E40" s="7">
        <f>E41+E54+E58+E59+E65</f>
        <v>16370</v>
      </c>
      <c r="F40" s="12">
        <f>D40/C40*100</f>
        <v>137.8771006276574</v>
      </c>
      <c r="G40" s="12">
        <f>D40/E40*100-100</f>
        <v>66.39584605986562</v>
      </c>
    </row>
    <row r="41" spans="1:7" ht="13.5">
      <c r="A41" s="2">
        <v>21208</v>
      </c>
      <c r="B41" s="5" t="s">
        <v>38</v>
      </c>
      <c r="C41" s="7">
        <v>19224</v>
      </c>
      <c r="D41" s="7">
        <f>SUM(D42:D53)</f>
        <v>26690</v>
      </c>
      <c r="E41" s="7">
        <f>SUM(E42:E53)</f>
        <v>16240</v>
      </c>
      <c r="F41" s="12">
        <f>D41/C41*100</f>
        <v>138.8368705784436</v>
      </c>
      <c r="G41" s="12">
        <f>D41/E41*100-100</f>
        <v>64.34729064039408</v>
      </c>
    </row>
    <row r="42" spans="1:7" ht="13.5">
      <c r="A42" s="4">
        <v>2120801</v>
      </c>
      <c r="B42" s="6" t="s">
        <v>39</v>
      </c>
      <c r="C42" s="3"/>
      <c r="D42" s="3">
        <v>7277</v>
      </c>
      <c r="E42" s="3">
        <v>9493</v>
      </c>
      <c r="F42" s="13"/>
      <c r="G42" s="13">
        <f>D42/E42*100-100</f>
        <v>-23.343516275150108</v>
      </c>
    </row>
    <row r="43" spans="1:7" ht="13.5">
      <c r="A43" s="4">
        <v>2120802</v>
      </c>
      <c r="B43" s="6" t="s">
        <v>40</v>
      </c>
      <c r="C43" s="3"/>
      <c r="D43" s="3">
        <v>66</v>
      </c>
      <c r="E43" s="3">
        <v>44</v>
      </c>
      <c r="F43" s="13"/>
      <c r="G43" s="13">
        <f>D43/E43*100-100</f>
        <v>50</v>
      </c>
    </row>
    <row r="44" spans="1:7" ht="13.5">
      <c r="A44" s="4">
        <v>2120803</v>
      </c>
      <c r="B44" s="6" t="s">
        <v>41</v>
      </c>
      <c r="C44" s="3"/>
      <c r="D44" s="3">
        <v>2000</v>
      </c>
      <c r="E44" s="3">
        <v>4034</v>
      </c>
      <c r="F44" s="13"/>
      <c r="G44" s="13">
        <f>D44/E44*100-100</f>
        <v>-50.4214179474467</v>
      </c>
    </row>
    <row r="45" spans="1:7" ht="13.5">
      <c r="A45" s="4">
        <v>2120804</v>
      </c>
      <c r="B45" s="6" t="s">
        <v>42</v>
      </c>
      <c r="C45" s="3"/>
      <c r="D45" s="3"/>
      <c r="E45" s="3"/>
      <c r="F45" s="13"/>
      <c r="G45" s="13"/>
    </row>
    <row r="46" spans="1:7" ht="13.5">
      <c r="A46" s="4">
        <v>2120805</v>
      </c>
      <c r="B46" s="6" t="s">
        <v>43</v>
      </c>
      <c r="C46" s="3"/>
      <c r="D46" s="3">
        <v>1940</v>
      </c>
      <c r="E46" s="3">
        <v>1629</v>
      </c>
      <c r="F46" s="13"/>
      <c r="G46" s="13">
        <f>D46/E46*100-100</f>
        <v>19.091467157765507</v>
      </c>
    </row>
    <row r="47" spans="1:7" ht="13.5">
      <c r="A47" s="4">
        <v>2120806</v>
      </c>
      <c r="B47" s="6" t="s">
        <v>44</v>
      </c>
      <c r="C47" s="3"/>
      <c r="D47" s="3"/>
      <c r="E47" s="3"/>
      <c r="F47" s="13"/>
      <c r="G47" s="13"/>
    </row>
    <row r="48" spans="1:7" ht="13.5">
      <c r="A48" s="4">
        <v>2120807</v>
      </c>
      <c r="B48" s="6" t="s">
        <v>45</v>
      </c>
      <c r="C48" s="3"/>
      <c r="D48" s="3"/>
      <c r="E48" s="3"/>
      <c r="F48" s="13"/>
      <c r="G48" s="13"/>
    </row>
    <row r="49" spans="1:7" ht="13.5">
      <c r="A49" s="4">
        <v>2120809</v>
      </c>
      <c r="B49" s="6" t="s">
        <v>46</v>
      </c>
      <c r="C49" s="3"/>
      <c r="D49" s="3"/>
      <c r="E49" s="3"/>
      <c r="F49" s="13"/>
      <c r="G49" s="13"/>
    </row>
    <row r="50" spans="1:7" ht="13.5">
      <c r="A50" s="4">
        <v>2120810</v>
      </c>
      <c r="B50" s="6" t="s">
        <v>47</v>
      </c>
      <c r="C50" s="3"/>
      <c r="D50" s="3">
        <v>9076</v>
      </c>
      <c r="E50" s="3"/>
      <c r="F50" s="13"/>
      <c r="G50" s="13"/>
    </row>
    <row r="51" spans="1:7" ht="13.5">
      <c r="A51" s="4">
        <v>2120811</v>
      </c>
      <c r="B51" s="6" t="s">
        <v>48</v>
      </c>
      <c r="C51" s="3"/>
      <c r="D51" s="3"/>
      <c r="E51" s="3">
        <v>1040</v>
      </c>
      <c r="F51" s="13"/>
      <c r="G51" s="13">
        <f>D51/E51*100-100</f>
        <v>-100</v>
      </c>
    </row>
    <row r="52" spans="1:7" ht="13.5">
      <c r="A52" s="4">
        <v>2120813</v>
      </c>
      <c r="B52" s="6" t="s">
        <v>49</v>
      </c>
      <c r="C52" s="3"/>
      <c r="D52" s="3"/>
      <c r="E52" s="3"/>
      <c r="F52" s="13"/>
      <c r="G52" s="13"/>
    </row>
    <row r="53" spans="1:7" ht="13.5">
      <c r="A53" s="4">
        <v>2120899</v>
      </c>
      <c r="B53" s="6" t="s">
        <v>50</v>
      </c>
      <c r="C53" s="3"/>
      <c r="D53" s="3">
        <v>6331</v>
      </c>
      <c r="E53" s="3"/>
      <c r="F53" s="13"/>
      <c r="G53" s="13"/>
    </row>
    <row r="54" spans="1:7" ht="13.5">
      <c r="A54" s="2">
        <v>21210</v>
      </c>
      <c r="B54" s="5" t="s">
        <v>51</v>
      </c>
      <c r="C54" s="7">
        <f>SUM(C55:C57)</f>
        <v>0</v>
      </c>
      <c r="D54" s="7">
        <f>SUM(D55:D57)</f>
        <v>0</v>
      </c>
      <c r="E54" s="7">
        <f>SUM(E55:E57)</f>
        <v>0</v>
      </c>
      <c r="F54" s="12"/>
      <c r="G54" s="12"/>
    </row>
    <row r="55" spans="1:7" ht="13.5">
      <c r="A55" s="4">
        <v>2121001</v>
      </c>
      <c r="B55" s="6" t="s">
        <v>39</v>
      </c>
      <c r="C55" s="3"/>
      <c r="D55" s="3"/>
      <c r="E55" s="3"/>
      <c r="F55" s="13"/>
      <c r="G55" s="13"/>
    </row>
    <row r="56" spans="1:7" ht="13.5">
      <c r="A56" s="4">
        <v>2121002</v>
      </c>
      <c r="B56" s="6" t="s">
        <v>40</v>
      </c>
      <c r="C56" s="3"/>
      <c r="D56" s="3"/>
      <c r="E56" s="3"/>
      <c r="F56" s="13"/>
      <c r="G56" s="13"/>
    </row>
    <row r="57" spans="1:7" ht="13.5">
      <c r="A57" s="4">
        <v>2121099</v>
      </c>
      <c r="B57" s="6" t="s">
        <v>52</v>
      </c>
      <c r="C57" s="3"/>
      <c r="D57" s="3"/>
      <c r="E57" s="3"/>
      <c r="F57" s="13"/>
      <c r="G57" s="13"/>
    </row>
    <row r="58" spans="1:7" ht="13.5">
      <c r="A58" s="2">
        <v>21211</v>
      </c>
      <c r="B58" s="5" t="s">
        <v>53</v>
      </c>
      <c r="C58" s="7">
        <v>228</v>
      </c>
      <c r="D58" s="7">
        <v>239</v>
      </c>
      <c r="E58" s="7">
        <v>30</v>
      </c>
      <c r="F58" s="14">
        <f>D58/C58*100</f>
        <v>104.82456140350878</v>
      </c>
      <c r="G58" s="14">
        <f>D58/E58*100-100</f>
        <v>696.6666666666666</v>
      </c>
    </row>
    <row r="59" spans="1:7" ht="13.5">
      <c r="A59" s="2">
        <v>21213</v>
      </c>
      <c r="B59" s="5" t="s">
        <v>54</v>
      </c>
      <c r="C59" s="7">
        <f>SUM(C60:C64)</f>
        <v>0</v>
      </c>
      <c r="D59" s="7">
        <f>SUM(D60:D64)</f>
        <v>0</v>
      </c>
      <c r="E59" s="7">
        <f>SUM(E60:E64)</f>
        <v>0</v>
      </c>
      <c r="F59" s="12"/>
      <c r="G59" s="12"/>
    </row>
    <row r="60" spans="1:7" ht="13.5">
      <c r="A60" s="4">
        <v>2121301</v>
      </c>
      <c r="B60" s="6" t="s">
        <v>55</v>
      </c>
      <c r="C60" s="3"/>
      <c r="D60" s="3"/>
      <c r="E60" s="3"/>
      <c r="F60" s="13"/>
      <c r="G60" s="13"/>
    </row>
    <row r="61" spans="1:7" ht="13.5">
      <c r="A61" s="4">
        <v>2121302</v>
      </c>
      <c r="B61" s="6" t="s">
        <v>56</v>
      </c>
      <c r="C61" s="3"/>
      <c r="D61" s="3"/>
      <c r="E61" s="3"/>
      <c r="F61" s="13"/>
      <c r="G61" s="13"/>
    </row>
    <row r="62" spans="1:7" ht="13.5">
      <c r="A62" s="4">
        <v>2121303</v>
      </c>
      <c r="B62" s="6" t="s">
        <v>57</v>
      </c>
      <c r="C62" s="3"/>
      <c r="D62" s="3"/>
      <c r="E62" s="3"/>
      <c r="F62" s="13"/>
      <c r="G62" s="13"/>
    </row>
    <row r="63" spans="1:7" ht="13.5">
      <c r="A63" s="4">
        <v>2121304</v>
      </c>
      <c r="B63" s="6" t="s">
        <v>58</v>
      </c>
      <c r="C63" s="3"/>
      <c r="D63" s="3"/>
      <c r="E63" s="3"/>
      <c r="F63" s="13"/>
      <c r="G63" s="13"/>
    </row>
    <row r="64" spans="1:7" ht="13.5">
      <c r="A64" s="4">
        <v>2121399</v>
      </c>
      <c r="B64" s="6" t="s">
        <v>59</v>
      </c>
      <c r="C64" s="3"/>
      <c r="D64" s="3"/>
      <c r="E64" s="3"/>
      <c r="F64" s="13"/>
      <c r="G64" s="13"/>
    </row>
    <row r="65" spans="1:7" ht="13.5">
      <c r="A65" s="2">
        <v>21214</v>
      </c>
      <c r="B65" s="5" t="s">
        <v>60</v>
      </c>
      <c r="C65" s="7">
        <v>304</v>
      </c>
      <c r="D65" s="7">
        <f>SUM(D66:D68)</f>
        <v>310</v>
      </c>
      <c r="E65" s="7">
        <f>SUM(E66:E68)</f>
        <v>100</v>
      </c>
      <c r="F65" s="12">
        <f>D65/C65*100</f>
        <v>101.9736842105263</v>
      </c>
      <c r="G65" s="12">
        <f>D65/E65*100-100</f>
        <v>210</v>
      </c>
    </row>
    <row r="66" spans="1:7" ht="13.5">
      <c r="A66" s="4">
        <v>2121401</v>
      </c>
      <c r="B66" s="6" t="s">
        <v>61</v>
      </c>
      <c r="C66" s="3"/>
      <c r="D66" s="3"/>
      <c r="E66" s="3">
        <v>100</v>
      </c>
      <c r="F66" s="13"/>
      <c r="G66" s="13">
        <f>D66/E66*100-100</f>
        <v>-100</v>
      </c>
    </row>
    <row r="67" spans="1:7" ht="13.5">
      <c r="A67" s="4">
        <v>2121402</v>
      </c>
      <c r="B67" s="6" t="s">
        <v>62</v>
      </c>
      <c r="C67" s="3"/>
      <c r="D67" s="3"/>
      <c r="E67" s="3"/>
      <c r="F67" s="13"/>
      <c r="G67" s="13"/>
    </row>
    <row r="68" spans="1:7" ht="13.5">
      <c r="A68" s="4">
        <v>2121499</v>
      </c>
      <c r="B68" s="6" t="s">
        <v>63</v>
      </c>
      <c r="C68" s="3"/>
      <c r="D68" s="3">
        <v>310</v>
      </c>
      <c r="E68" s="3"/>
      <c r="F68" s="13"/>
      <c r="G68" s="13"/>
    </row>
    <row r="69" spans="1:7" ht="13.5">
      <c r="A69" s="2">
        <v>213</v>
      </c>
      <c r="B69" s="5" t="s">
        <v>64</v>
      </c>
      <c r="C69" s="7">
        <f>C70+C75+C80</f>
        <v>0</v>
      </c>
      <c r="D69" s="7">
        <f>D70+D75+D80</f>
        <v>200</v>
      </c>
      <c r="E69" s="7">
        <f>E70+E75+E80</f>
        <v>0</v>
      </c>
      <c r="F69" s="12"/>
      <c r="G69" s="12"/>
    </row>
    <row r="70" spans="1:7" ht="13.5">
      <c r="A70" s="2">
        <v>21366</v>
      </c>
      <c r="B70" s="5" t="s">
        <v>65</v>
      </c>
      <c r="C70" s="7">
        <f>SUM(C71:C74)</f>
        <v>0</v>
      </c>
      <c r="D70" s="7">
        <f>SUM(D71:D74)</f>
        <v>0</v>
      </c>
      <c r="E70" s="7">
        <f>SUM(E71:E74)</f>
        <v>0</v>
      </c>
      <c r="F70" s="12"/>
      <c r="G70" s="12"/>
    </row>
    <row r="71" spans="1:7" ht="13.5">
      <c r="A71" s="4">
        <v>2136601</v>
      </c>
      <c r="B71" s="6" t="s">
        <v>22</v>
      </c>
      <c r="C71" s="3"/>
      <c r="D71" s="3"/>
      <c r="E71" s="3"/>
      <c r="F71" s="13"/>
      <c r="G71" s="13"/>
    </row>
    <row r="72" spans="1:7" ht="13.5">
      <c r="A72" s="4">
        <v>2136602</v>
      </c>
      <c r="B72" s="6" t="s">
        <v>66</v>
      </c>
      <c r="C72" s="3"/>
      <c r="D72" s="3"/>
      <c r="E72" s="3"/>
      <c r="F72" s="13"/>
      <c r="G72" s="13"/>
    </row>
    <row r="73" spans="1:7" ht="13.5">
      <c r="A73" s="4">
        <v>2136603</v>
      </c>
      <c r="B73" s="6" t="s">
        <v>67</v>
      </c>
      <c r="C73" s="3"/>
      <c r="D73" s="3"/>
      <c r="E73" s="3"/>
      <c r="F73" s="13"/>
      <c r="G73" s="13"/>
    </row>
    <row r="74" spans="1:7" ht="13.5">
      <c r="A74" s="4">
        <v>2136699</v>
      </c>
      <c r="B74" s="6" t="s">
        <v>68</v>
      </c>
      <c r="C74" s="3"/>
      <c r="D74" s="3"/>
      <c r="E74" s="3"/>
      <c r="F74" s="13"/>
      <c r="G74" s="13"/>
    </row>
    <row r="75" spans="1:7" ht="13.5">
      <c r="A75" s="2">
        <v>21367</v>
      </c>
      <c r="B75" s="5" t="s">
        <v>69</v>
      </c>
      <c r="C75" s="7">
        <f>SUM(C76:C79)</f>
        <v>0</v>
      </c>
      <c r="D75" s="7">
        <f>SUM(D76:D79)</f>
        <v>0</v>
      </c>
      <c r="E75" s="7">
        <f>SUM(E76:E79)</f>
        <v>0</v>
      </c>
      <c r="F75" s="12"/>
      <c r="G75" s="12"/>
    </row>
    <row r="76" spans="1:7" ht="13.5">
      <c r="A76" s="4">
        <v>2136701</v>
      </c>
      <c r="B76" s="6" t="s">
        <v>22</v>
      </c>
      <c r="C76" s="3"/>
      <c r="D76" s="3"/>
      <c r="E76" s="3"/>
      <c r="F76" s="13"/>
      <c r="G76" s="13"/>
    </row>
    <row r="77" spans="1:7" ht="13.5">
      <c r="A77" s="4">
        <v>2136702</v>
      </c>
      <c r="B77" s="6" t="s">
        <v>66</v>
      </c>
      <c r="C77" s="3"/>
      <c r="D77" s="3"/>
      <c r="E77" s="3"/>
      <c r="F77" s="13"/>
      <c r="G77" s="13"/>
    </row>
    <row r="78" spans="1:7" ht="13.5">
      <c r="A78" s="4">
        <v>2136703</v>
      </c>
      <c r="B78" s="6" t="s">
        <v>70</v>
      </c>
      <c r="C78" s="3"/>
      <c r="D78" s="3"/>
      <c r="E78" s="3"/>
      <c r="F78" s="13"/>
      <c r="G78" s="13"/>
    </row>
    <row r="79" spans="1:7" ht="13.5">
      <c r="A79" s="4">
        <v>2136799</v>
      </c>
      <c r="B79" s="6" t="s">
        <v>71</v>
      </c>
      <c r="C79" s="3"/>
      <c r="D79" s="3"/>
      <c r="E79" s="3"/>
      <c r="F79" s="13"/>
      <c r="G79" s="13"/>
    </row>
    <row r="80" spans="1:7" ht="13.5">
      <c r="A80" s="2">
        <v>21369</v>
      </c>
      <c r="B80" s="5" t="s">
        <v>72</v>
      </c>
      <c r="C80" s="7">
        <f>SUM(C81:C84)</f>
        <v>0</v>
      </c>
      <c r="D80" s="7">
        <f>SUM(D81:D84)</f>
        <v>200</v>
      </c>
      <c r="E80" s="7">
        <f>SUM(E81:E84)</f>
        <v>0</v>
      </c>
      <c r="F80" s="12"/>
      <c r="G80" s="12"/>
    </row>
    <row r="81" spans="1:7" ht="13.5">
      <c r="A81" s="4">
        <v>2136901</v>
      </c>
      <c r="B81" s="6" t="s">
        <v>73</v>
      </c>
      <c r="C81" s="3"/>
      <c r="D81" s="3"/>
      <c r="E81" s="3"/>
      <c r="F81" s="13"/>
      <c r="G81" s="13"/>
    </row>
    <row r="82" spans="1:7" ht="13.5">
      <c r="A82" s="4">
        <v>2136902</v>
      </c>
      <c r="B82" s="6" t="s">
        <v>74</v>
      </c>
      <c r="C82" s="3"/>
      <c r="D82" s="3"/>
      <c r="E82" s="3"/>
      <c r="F82" s="13"/>
      <c r="G82" s="13"/>
    </row>
    <row r="83" spans="1:7" ht="13.5">
      <c r="A83" s="4">
        <v>2136903</v>
      </c>
      <c r="B83" s="6" t="s">
        <v>75</v>
      </c>
      <c r="C83" s="3"/>
      <c r="D83" s="3">
        <v>200</v>
      </c>
      <c r="E83" s="3"/>
      <c r="F83" s="13"/>
      <c r="G83" s="13"/>
    </row>
    <row r="84" spans="1:7" ht="13.5">
      <c r="A84" s="4">
        <v>2136999</v>
      </c>
      <c r="B84" s="6" t="s">
        <v>76</v>
      </c>
      <c r="C84" s="3"/>
      <c r="D84" s="3"/>
      <c r="E84" s="3"/>
      <c r="F84" s="13"/>
      <c r="G84" s="13"/>
    </row>
    <row r="85" spans="1:7" ht="13.5">
      <c r="A85" s="2">
        <v>214</v>
      </c>
      <c r="B85" s="5" t="s">
        <v>77</v>
      </c>
      <c r="C85" s="7">
        <f>C86+C91+C96+C101+C110+C117</f>
        <v>0</v>
      </c>
      <c r="D85" s="7">
        <f>D86+D91+D96+D101+D110+D117</f>
        <v>0</v>
      </c>
      <c r="E85" s="7">
        <f>E86+E91+E96+E101+E110+E117</f>
        <v>0</v>
      </c>
      <c r="F85" s="12"/>
      <c r="G85" s="12"/>
    </row>
    <row r="86" spans="1:7" ht="24">
      <c r="A86" s="2">
        <v>21460</v>
      </c>
      <c r="B86" s="5" t="s">
        <v>78</v>
      </c>
      <c r="C86" s="7">
        <f>SUM(C87:C90)</f>
        <v>0</v>
      </c>
      <c r="D86" s="7">
        <f>SUM(D87:D90)</f>
        <v>0</v>
      </c>
      <c r="E86" s="7">
        <f>SUM(E87:E90)</f>
        <v>0</v>
      </c>
      <c r="F86" s="12"/>
      <c r="G86" s="12"/>
    </row>
    <row r="87" spans="1:7" ht="13.5">
      <c r="A87" s="4">
        <v>2146001</v>
      </c>
      <c r="B87" s="6" t="s">
        <v>79</v>
      </c>
      <c r="C87" s="3"/>
      <c r="D87" s="3"/>
      <c r="E87" s="3"/>
      <c r="F87" s="13"/>
      <c r="G87" s="13"/>
    </row>
    <row r="88" spans="1:7" ht="13.5">
      <c r="A88" s="4">
        <v>2146002</v>
      </c>
      <c r="B88" s="6" t="s">
        <v>80</v>
      </c>
      <c r="C88" s="3"/>
      <c r="D88" s="3"/>
      <c r="E88" s="3"/>
      <c r="F88" s="13"/>
      <c r="G88" s="13"/>
    </row>
    <row r="89" spans="1:7" ht="13.5">
      <c r="A89" s="4">
        <v>2146003</v>
      </c>
      <c r="B89" s="6" t="s">
        <v>81</v>
      </c>
      <c r="C89" s="3"/>
      <c r="D89" s="3"/>
      <c r="E89" s="3"/>
      <c r="F89" s="13"/>
      <c r="G89" s="13"/>
    </row>
    <row r="90" spans="1:7" ht="13.5">
      <c r="A90" s="4">
        <v>2146099</v>
      </c>
      <c r="B90" s="6" t="s">
        <v>82</v>
      </c>
      <c r="C90" s="3"/>
      <c r="D90" s="3"/>
      <c r="E90" s="3"/>
      <c r="F90" s="13"/>
      <c r="G90" s="13"/>
    </row>
    <row r="91" spans="1:7" ht="13.5">
      <c r="A91" s="2">
        <v>21462</v>
      </c>
      <c r="B91" s="5" t="s">
        <v>83</v>
      </c>
      <c r="C91" s="7">
        <f>SUM(C92:C95)</f>
        <v>0</v>
      </c>
      <c r="D91" s="7">
        <f>SUM(D92:D95)</f>
        <v>0</v>
      </c>
      <c r="E91" s="7">
        <f>SUM(E92:E95)</f>
        <v>0</v>
      </c>
      <c r="F91" s="12"/>
      <c r="G91" s="12"/>
    </row>
    <row r="92" spans="1:7" ht="13.5">
      <c r="A92" s="4">
        <v>2146201</v>
      </c>
      <c r="B92" s="6" t="s">
        <v>81</v>
      </c>
      <c r="C92" s="3"/>
      <c r="D92" s="3"/>
      <c r="E92" s="3"/>
      <c r="F92" s="13"/>
      <c r="G92" s="13"/>
    </row>
    <row r="93" spans="1:7" ht="13.5">
      <c r="A93" s="4">
        <v>2146202</v>
      </c>
      <c r="B93" s="6" t="s">
        <v>84</v>
      </c>
      <c r="C93" s="3"/>
      <c r="D93" s="3"/>
      <c r="E93" s="3"/>
      <c r="F93" s="13"/>
      <c r="G93" s="13"/>
    </row>
    <row r="94" spans="1:7" ht="13.5">
      <c r="A94" s="4">
        <v>2146203</v>
      </c>
      <c r="B94" s="6" t="s">
        <v>85</v>
      </c>
      <c r="C94" s="3"/>
      <c r="D94" s="3"/>
      <c r="E94" s="3"/>
      <c r="F94" s="13"/>
      <c r="G94" s="13"/>
    </row>
    <row r="95" spans="1:7" ht="13.5">
      <c r="A95" s="4">
        <v>2146299</v>
      </c>
      <c r="B95" s="6" t="s">
        <v>86</v>
      </c>
      <c r="C95" s="3"/>
      <c r="D95" s="3"/>
      <c r="E95" s="3"/>
      <c r="F95" s="13"/>
      <c r="G95" s="13"/>
    </row>
    <row r="96" spans="1:7" ht="13.5">
      <c r="A96" s="2">
        <v>21463</v>
      </c>
      <c r="B96" s="5" t="s">
        <v>87</v>
      </c>
      <c r="C96" s="7">
        <f>SUM(C97:C100)</f>
        <v>0</v>
      </c>
      <c r="D96" s="7">
        <f>SUM(D97:D100)</f>
        <v>0</v>
      </c>
      <c r="E96" s="7">
        <f>SUM(E97:E100)</f>
        <v>0</v>
      </c>
      <c r="F96" s="12"/>
      <c r="G96" s="12"/>
    </row>
    <row r="97" spans="1:7" ht="13.5">
      <c r="A97" s="4">
        <v>2146301</v>
      </c>
      <c r="B97" s="6" t="s">
        <v>88</v>
      </c>
      <c r="C97" s="3"/>
      <c r="D97" s="3"/>
      <c r="E97" s="3"/>
      <c r="F97" s="13"/>
      <c r="G97" s="13"/>
    </row>
    <row r="98" spans="1:7" ht="13.5">
      <c r="A98" s="4">
        <v>2146302</v>
      </c>
      <c r="B98" s="6" t="s">
        <v>89</v>
      </c>
      <c r="C98" s="3"/>
      <c r="D98" s="3"/>
      <c r="E98" s="3"/>
      <c r="F98" s="13"/>
      <c r="G98" s="13"/>
    </row>
    <row r="99" spans="1:7" ht="13.5">
      <c r="A99" s="4">
        <v>2146303</v>
      </c>
      <c r="B99" s="6" t="s">
        <v>90</v>
      </c>
      <c r="C99" s="3"/>
      <c r="D99" s="3"/>
      <c r="E99" s="3"/>
      <c r="F99" s="13"/>
      <c r="G99" s="13"/>
    </row>
    <row r="100" spans="1:7" ht="13.5">
      <c r="A100" s="4">
        <v>2146399</v>
      </c>
      <c r="B100" s="6" t="s">
        <v>91</v>
      </c>
      <c r="C100" s="3"/>
      <c r="D100" s="3"/>
      <c r="E100" s="3"/>
      <c r="F100" s="13"/>
      <c r="G100" s="13"/>
    </row>
    <row r="101" spans="1:7" ht="13.5">
      <c r="A101" s="2">
        <v>21464</v>
      </c>
      <c r="B101" s="5" t="s">
        <v>92</v>
      </c>
      <c r="C101" s="7">
        <f>SUM(C102:C109)</f>
        <v>0</v>
      </c>
      <c r="D101" s="7">
        <f>SUM(D102:D109)</f>
        <v>0</v>
      </c>
      <c r="E101" s="7">
        <f>SUM(E102:E109)</f>
        <v>0</v>
      </c>
      <c r="F101" s="12"/>
      <c r="G101" s="12"/>
    </row>
    <row r="102" spans="1:7" ht="13.5">
      <c r="A102" s="4">
        <v>2146401</v>
      </c>
      <c r="B102" s="6" t="s">
        <v>93</v>
      </c>
      <c r="C102" s="3"/>
      <c r="D102" s="3"/>
      <c r="E102" s="3"/>
      <c r="F102" s="13"/>
      <c r="G102" s="13"/>
    </row>
    <row r="103" spans="1:7" ht="13.5">
      <c r="A103" s="4">
        <v>2146402</v>
      </c>
      <c r="B103" s="6" t="s">
        <v>94</v>
      </c>
      <c r="C103" s="3"/>
      <c r="D103" s="3"/>
      <c r="E103" s="3"/>
      <c r="F103" s="13"/>
      <c r="G103" s="13"/>
    </row>
    <row r="104" spans="1:7" ht="13.5">
      <c r="A104" s="4">
        <v>2146403</v>
      </c>
      <c r="B104" s="6" t="s">
        <v>95</v>
      </c>
      <c r="C104" s="3"/>
      <c r="D104" s="3"/>
      <c r="E104" s="3"/>
      <c r="F104" s="13"/>
      <c r="G104" s="13"/>
    </row>
    <row r="105" spans="1:7" ht="13.5">
      <c r="A105" s="4">
        <v>2146404</v>
      </c>
      <c r="B105" s="6" t="s">
        <v>96</v>
      </c>
      <c r="C105" s="3"/>
      <c r="D105" s="3"/>
      <c r="E105" s="3"/>
      <c r="F105" s="13"/>
      <c r="G105" s="13"/>
    </row>
    <row r="106" spans="1:7" ht="13.5">
      <c r="A106" s="4">
        <v>2146405</v>
      </c>
      <c r="B106" s="6" t="s">
        <v>97</v>
      </c>
      <c r="C106" s="3"/>
      <c r="D106" s="3"/>
      <c r="E106" s="3"/>
      <c r="F106" s="13"/>
      <c r="G106" s="13"/>
    </row>
    <row r="107" spans="1:7" ht="13.5">
      <c r="A107" s="4">
        <v>2146406</v>
      </c>
      <c r="B107" s="6" t="s">
        <v>98</v>
      </c>
      <c r="C107" s="3"/>
      <c r="D107" s="3"/>
      <c r="E107" s="3"/>
      <c r="F107" s="13"/>
      <c r="G107" s="13"/>
    </row>
    <row r="108" spans="1:7" ht="13.5">
      <c r="A108" s="4">
        <v>2146407</v>
      </c>
      <c r="B108" s="6" t="s">
        <v>99</v>
      </c>
      <c r="C108" s="3"/>
      <c r="D108" s="3"/>
      <c r="E108" s="3"/>
      <c r="F108" s="13"/>
      <c r="G108" s="13"/>
    </row>
    <row r="109" spans="1:7" ht="13.5">
      <c r="A109" s="4">
        <v>2146499</v>
      </c>
      <c r="B109" s="6" t="s">
        <v>100</v>
      </c>
      <c r="C109" s="3"/>
      <c r="D109" s="3"/>
      <c r="E109" s="3"/>
      <c r="F109" s="13"/>
      <c r="G109" s="13"/>
    </row>
    <row r="110" spans="1:8" ht="13.5">
      <c r="A110" s="2">
        <v>21468</v>
      </c>
      <c r="B110" s="5" t="s">
        <v>101</v>
      </c>
      <c r="C110" s="7">
        <f>SUM(C111:C116)</f>
        <v>0</v>
      </c>
      <c r="D110" s="7">
        <f>SUM(D111:D116)</f>
        <v>0</v>
      </c>
      <c r="E110" s="7">
        <f>SUM(E111:E116)</f>
        <v>0</v>
      </c>
      <c r="F110" s="12"/>
      <c r="G110" s="12"/>
      <c r="H110" s="8"/>
    </row>
    <row r="111" spans="1:7" ht="13.5">
      <c r="A111" s="4">
        <v>2146801</v>
      </c>
      <c r="B111" s="6" t="s">
        <v>102</v>
      </c>
      <c r="C111" s="3"/>
      <c r="D111" s="3"/>
      <c r="E111" s="3"/>
      <c r="F111" s="13"/>
      <c r="G111" s="13"/>
    </row>
    <row r="112" spans="1:7" ht="13.5">
      <c r="A112" s="4">
        <v>2146802</v>
      </c>
      <c r="B112" s="6" t="s">
        <v>103</v>
      </c>
      <c r="C112" s="3"/>
      <c r="D112" s="3"/>
      <c r="E112" s="3"/>
      <c r="F112" s="13"/>
      <c r="G112" s="13"/>
    </row>
    <row r="113" spans="1:7" ht="13.5">
      <c r="A113" s="4">
        <v>2146803</v>
      </c>
      <c r="B113" s="6" t="s">
        <v>104</v>
      </c>
      <c r="C113" s="3"/>
      <c r="D113" s="3"/>
      <c r="E113" s="3"/>
      <c r="F113" s="13"/>
      <c r="G113" s="13"/>
    </row>
    <row r="114" spans="1:7" ht="13.5">
      <c r="A114" s="4">
        <v>2146804</v>
      </c>
      <c r="B114" s="6" t="s">
        <v>105</v>
      </c>
      <c r="C114" s="3"/>
      <c r="D114" s="3"/>
      <c r="E114" s="3"/>
      <c r="F114" s="13"/>
      <c r="G114" s="13"/>
    </row>
    <row r="115" spans="1:7" ht="13.5">
      <c r="A115" s="4">
        <v>2146805</v>
      </c>
      <c r="B115" s="6" t="s">
        <v>106</v>
      </c>
      <c r="C115" s="3"/>
      <c r="D115" s="3"/>
      <c r="E115" s="3"/>
      <c r="F115" s="13"/>
      <c r="G115" s="13"/>
    </row>
    <row r="116" spans="1:7" ht="13.5">
      <c r="A116" s="4">
        <v>2146899</v>
      </c>
      <c r="B116" s="6" t="s">
        <v>107</v>
      </c>
      <c r="C116" s="3"/>
      <c r="D116" s="3"/>
      <c r="E116" s="3"/>
      <c r="F116" s="13"/>
      <c r="G116" s="13"/>
    </row>
    <row r="117" spans="1:7" ht="13.5">
      <c r="A117" s="2">
        <v>21469</v>
      </c>
      <c r="B117" s="5" t="s">
        <v>108</v>
      </c>
      <c r="C117" s="7">
        <f>SUM(C118:C125)</f>
        <v>0</v>
      </c>
      <c r="D117" s="7">
        <f>SUM(D118:D125)</f>
        <v>0</v>
      </c>
      <c r="E117" s="7">
        <f>SUM(E118:E125)</f>
        <v>0</v>
      </c>
      <c r="F117" s="12"/>
      <c r="G117" s="12"/>
    </row>
    <row r="118" spans="1:7" ht="13.5">
      <c r="A118" s="4">
        <v>2146901</v>
      </c>
      <c r="B118" s="6" t="s">
        <v>109</v>
      </c>
      <c r="C118" s="3"/>
      <c r="D118" s="3"/>
      <c r="E118" s="3"/>
      <c r="F118" s="13"/>
      <c r="G118" s="13"/>
    </row>
    <row r="119" spans="1:7" ht="13.5">
      <c r="A119" s="4">
        <v>2146902</v>
      </c>
      <c r="B119" s="6" t="s">
        <v>110</v>
      </c>
      <c r="C119" s="3"/>
      <c r="D119" s="3"/>
      <c r="E119" s="3"/>
      <c r="F119" s="13"/>
      <c r="G119" s="13"/>
    </row>
    <row r="120" spans="1:7" ht="13.5">
      <c r="A120" s="4">
        <v>2146903</v>
      </c>
      <c r="B120" s="6" t="s">
        <v>111</v>
      </c>
      <c r="C120" s="3"/>
      <c r="D120" s="3"/>
      <c r="E120" s="3"/>
      <c r="F120" s="13"/>
      <c r="G120" s="13"/>
    </row>
    <row r="121" spans="1:7" ht="13.5">
      <c r="A121" s="4">
        <v>2146904</v>
      </c>
      <c r="B121" s="6" t="s">
        <v>112</v>
      </c>
      <c r="C121" s="3"/>
      <c r="D121" s="3"/>
      <c r="E121" s="3"/>
      <c r="F121" s="13"/>
      <c r="G121" s="13"/>
    </row>
    <row r="122" spans="1:7" ht="13.5">
      <c r="A122" s="4">
        <v>2146906</v>
      </c>
      <c r="B122" s="6" t="s">
        <v>113</v>
      </c>
      <c r="C122" s="3"/>
      <c r="D122" s="3"/>
      <c r="E122" s="3"/>
      <c r="F122" s="13"/>
      <c r="G122" s="13"/>
    </row>
    <row r="123" spans="1:7" ht="13.5">
      <c r="A123" s="4">
        <v>2146907</v>
      </c>
      <c r="B123" s="6" t="s">
        <v>114</v>
      </c>
      <c r="C123" s="3"/>
      <c r="D123" s="3"/>
      <c r="E123" s="3"/>
      <c r="F123" s="13"/>
      <c r="G123" s="13"/>
    </row>
    <row r="124" spans="1:7" ht="13.5">
      <c r="A124" s="4">
        <v>2146908</v>
      </c>
      <c r="B124" s="6" t="s">
        <v>115</v>
      </c>
      <c r="C124" s="3"/>
      <c r="D124" s="3"/>
      <c r="E124" s="3"/>
      <c r="F124" s="13"/>
      <c r="G124" s="13"/>
    </row>
    <row r="125" spans="1:7" ht="13.5">
      <c r="A125" s="4">
        <v>2146999</v>
      </c>
      <c r="B125" s="6" t="s">
        <v>116</v>
      </c>
      <c r="C125" s="3"/>
      <c r="D125" s="3"/>
      <c r="E125" s="3"/>
      <c r="F125" s="13"/>
      <c r="G125" s="13"/>
    </row>
    <row r="126" spans="1:7" ht="13.5">
      <c r="A126" s="2">
        <v>215</v>
      </c>
      <c r="B126" s="5" t="s">
        <v>117</v>
      </c>
      <c r="C126" s="7">
        <f>C127+C133</f>
        <v>36</v>
      </c>
      <c r="D126" s="7">
        <f>D127+D133</f>
        <v>0</v>
      </c>
      <c r="E126" s="7">
        <f>E127+E133</f>
        <v>38</v>
      </c>
      <c r="F126" s="12">
        <f>D126/C126*100</f>
        <v>0</v>
      </c>
      <c r="G126" s="12">
        <f>D126/E126*100-100</f>
        <v>-100</v>
      </c>
    </row>
    <row r="127" spans="1:7" ht="13.5">
      <c r="A127" s="2">
        <v>21561</v>
      </c>
      <c r="B127" s="5" t="s">
        <v>198</v>
      </c>
      <c r="C127" s="7">
        <v>36</v>
      </c>
      <c r="D127" s="7">
        <f>SUM(D128:D132)</f>
        <v>0</v>
      </c>
      <c r="E127" s="7">
        <f>SUM(E128:E132)</f>
        <v>38</v>
      </c>
      <c r="F127" s="12">
        <f>D127/C127*100</f>
        <v>0</v>
      </c>
      <c r="G127" s="12">
        <f>D127/E127*100-100</f>
        <v>-100</v>
      </c>
    </row>
    <row r="128" spans="1:7" ht="13.5">
      <c r="A128" s="9">
        <v>2156101</v>
      </c>
      <c r="B128" s="9" t="s">
        <v>200</v>
      </c>
      <c r="C128" s="7"/>
      <c r="D128" s="7"/>
      <c r="E128" s="7"/>
      <c r="F128" s="12"/>
      <c r="G128" s="12"/>
    </row>
    <row r="129" spans="1:7" ht="13.5">
      <c r="A129" s="9">
        <v>2156102</v>
      </c>
      <c r="B129" s="9" t="s">
        <v>201</v>
      </c>
      <c r="C129" s="7"/>
      <c r="D129" s="7"/>
      <c r="E129" s="7"/>
      <c r="F129" s="12"/>
      <c r="G129" s="12"/>
    </row>
    <row r="130" spans="1:7" ht="13.5">
      <c r="A130" s="9">
        <v>2156103</v>
      </c>
      <c r="B130" s="9" t="s">
        <v>202</v>
      </c>
      <c r="C130" s="7"/>
      <c r="D130" s="7"/>
      <c r="E130" s="7"/>
      <c r="F130" s="12"/>
      <c r="G130" s="12"/>
    </row>
    <row r="131" spans="1:7" ht="13.5">
      <c r="A131" s="9">
        <v>2156104</v>
      </c>
      <c r="B131" s="9" t="s">
        <v>203</v>
      </c>
      <c r="C131" s="7"/>
      <c r="D131" s="7"/>
      <c r="E131" s="7"/>
      <c r="F131" s="12"/>
      <c r="G131" s="12"/>
    </row>
    <row r="132" spans="1:7" ht="13.5">
      <c r="A132" s="2">
        <v>2156199</v>
      </c>
      <c r="B132" s="5" t="s">
        <v>199</v>
      </c>
      <c r="C132" s="7"/>
      <c r="D132" s="7"/>
      <c r="E132" s="7">
        <v>38</v>
      </c>
      <c r="F132" s="12"/>
      <c r="G132" s="12">
        <f>D132/E132*100-100</f>
        <v>-100</v>
      </c>
    </row>
    <row r="133" spans="1:7" ht="13.5">
      <c r="A133" s="2">
        <v>21562</v>
      </c>
      <c r="B133" s="5" t="s">
        <v>118</v>
      </c>
      <c r="C133" s="7">
        <f>SUM(C134:C136)</f>
        <v>0</v>
      </c>
      <c r="D133" s="7">
        <f>SUM(D134:D136)</f>
        <v>0</v>
      </c>
      <c r="E133" s="7">
        <f>SUM(E134:E136)</f>
        <v>0</v>
      </c>
      <c r="F133" s="12"/>
      <c r="G133" s="12"/>
    </row>
    <row r="134" spans="1:7" ht="13.5">
      <c r="A134" s="4">
        <v>2156201</v>
      </c>
      <c r="B134" s="6" t="s">
        <v>119</v>
      </c>
      <c r="C134" s="3"/>
      <c r="D134" s="3"/>
      <c r="E134" s="3"/>
      <c r="F134" s="13"/>
      <c r="G134" s="13"/>
    </row>
    <row r="135" spans="1:7" ht="13.5">
      <c r="A135" s="4">
        <v>2156202</v>
      </c>
      <c r="B135" s="6" t="s">
        <v>120</v>
      </c>
      <c r="C135" s="3"/>
      <c r="D135" s="3"/>
      <c r="E135" s="3"/>
      <c r="F135" s="13"/>
      <c r="G135" s="13"/>
    </row>
    <row r="136" spans="1:7" ht="13.5">
      <c r="A136" s="4">
        <v>2156299</v>
      </c>
      <c r="B136" s="6" t="s">
        <v>121</v>
      </c>
      <c r="C136" s="3"/>
      <c r="D136" s="3"/>
      <c r="E136" s="3"/>
      <c r="F136" s="13"/>
      <c r="G136" s="13"/>
    </row>
    <row r="137" spans="1:7" ht="13.5">
      <c r="A137" s="2">
        <v>216</v>
      </c>
      <c r="B137" s="5" t="s">
        <v>122</v>
      </c>
      <c r="C137" s="7">
        <f>C138</f>
        <v>0</v>
      </c>
      <c r="D137" s="7">
        <f>D138</f>
        <v>2141</v>
      </c>
      <c r="E137" s="7">
        <f>E138</f>
        <v>700</v>
      </c>
      <c r="F137" s="12"/>
      <c r="G137" s="12">
        <f>D137/E137*100-100</f>
        <v>205.8571428571429</v>
      </c>
    </row>
    <row r="138" spans="1:7" ht="13.5">
      <c r="A138" s="2">
        <v>21660</v>
      </c>
      <c r="B138" s="5" t="s">
        <v>123</v>
      </c>
      <c r="C138" s="7">
        <f>SUM(C139:C143)</f>
        <v>0</v>
      </c>
      <c r="D138" s="7">
        <f>SUM(D139:D143)</f>
        <v>2141</v>
      </c>
      <c r="E138" s="7">
        <f>SUM(E139:E143)</f>
        <v>700</v>
      </c>
      <c r="F138" s="12"/>
      <c r="G138" s="12">
        <f>D138/E138*100-100</f>
        <v>205.8571428571429</v>
      </c>
    </row>
    <row r="139" spans="1:7" ht="13.5">
      <c r="A139" s="4">
        <v>2166001</v>
      </c>
      <c r="B139" s="6" t="s">
        <v>124</v>
      </c>
      <c r="C139" s="3"/>
      <c r="D139" s="3"/>
      <c r="E139" s="3"/>
      <c r="F139" s="13"/>
      <c r="G139" s="13"/>
    </row>
    <row r="140" spans="1:7" ht="13.5">
      <c r="A140" s="4">
        <v>2166002</v>
      </c>
      <c r="B140" s="6" t="s">
        <v>125</v>
      </c>
      <c r="C140" s="3"/>
      <c r="D140" s="3"/>
      <c r="E140" s="3"/>
      <c r="F140" s="13"/>
      <c r="G140" s="13"/>
    </row>
    <row r="141" spans="1:7" ht="13.5">
      <c r="A141" s="4">
        <v>2166003</v>
      </c>
      <c r="B141" s="6" t="s">
        <v>126</v>
      </c>
      <c r="C141" s="3"/>
      <c r="D141" s="3"/>
      <c r="E141" s="3"/>
      <c r="F141" s="13"/>
      <c r="G141" s="13"/>
    </row>
    <row r="142" spans="1:7" ht="13.5">
      <c r="A142" s="4">
        <v>2166004</v>
      </c>
      <c r="B142" s="6" t="s">
        <v>127</v>
      </c>
      <c r="C142" s="3"/>
      <c r="D142" s="3">
        <v>2141</v>
      </c>
      <c r="E142" s="3">
        <v>700</v>
      </c>
      <c r="F142" s="13"/>
      <c r="G142" s="13">
        <f>D142/E142*100-100</f>
        <v>205.8571428571429</v>
      </c>
    </row>
    <row r="143" spans="1:7" ht="13.5">
      <c r="A143" s="4">
        <v>2166099</v>
      </c>
      <c r="B143" s="6" t="s">
        <v>128</v>
      </c>
      <c r="C143" s="3"/>
      <c r="D143" s="3"/>
      <c r="E143" s="3"/>
      <c r="F143" s="13"/>
      <c r="G143" s="13"/>
    </row>
    <row r="144" spans="1:7" ht="13.5">
      <c r="A144" s="2">
        <v>217</v>
      </c>
      <c r="B144" s="5" t="s">
        <v>129</v>
      </c>
      <c r="C144" s="7">
        <f>C145</f>
        <v>0</v>
      </c>
      <c r="D144" s="7">
        <f>D145</f>
        <v>0</v>
      </c>
      <c r="E144" s="7">
        <f>E145</f>
        <v>0</v>
      </c>
      <c r="F144" s="12"/>
      <c r="G144" s="12"/>
    </row>
    <row r="145" spans="1:7" ht="13.5">
      <c r="A145" s="2">
        <v>21704</v>
      </c>
      <c r="B145" s="5" t="s">
        <v>130</v>
      </c>
      <c r="C145" s="7">
        <f>SUM(C146:C147)</f>
        <v>0</v>
      </c>
      <c r="D145" s="7">
        <f>SUM(D146:D147)</f>
        <v>0</v>
      </c>
      <c r="E145" s="7">
        <f>SUM(E146:E147)</f>
        <v>0</v>
      </c>
      <c r="F145" s="12"/>
      <c r="G145" s="12"/>
    </row>
    <row r="146" spans="1:7" ht="13.5">
      <c r="A146" s="4">
        <v>2170402</v>
      </c>
      <c r="B146" s="6" t="s">
        <v>131</v>
      </c>
      <c r="C146" s="3"/>
      <c r="D146" s="3"/>
      <c r="E146" s="3"/>
      <c r="F146" s="13"/>
      <c r="G146" s="13"/>
    </row>
    <row r="147" spans="1:7" ht="13.5">
      <c r="A147" s="4">
        <v>2170403</v>
      </c>
      <c r="B147" s="6" t="s">
        <v>132</v>
      </c>
      <c r="C147" s="3"/>
      <c r="D147" s="3"/>
      <c r="E147" s="3"/>
      <c r="F147" s="13"/>
      <c r="G147" s="13"/>
    </row>
    <row r="148" spans="1:7" s="8" customFormat="1" ht="13.5">
      <c r="A148" s="2">
        <v>229</v>
      </c>
      <c r="B148" s="5" t="s">
        <v>133</v>
      </c>
      <c r="C148" s="7">
        <f>C149+C150+C159</f>
        <v>0</v>
      </c>
      <c r="D148" s="7">
        <f>D149+D150+D159</f>
        <v>2266</v>
      </c>
      <c r="E148" s="7">
        <f>E149+E150+E159</f>
        <v>2757</v>
      </c>
      <c r="F148" s="12"/>
      <c r="G148" s="12">
        <f>D148/E148*100-100</f>
        <v>-17.809212912586148</v>
      </c>
    </row>
    <row r="149" spans="1:7" s="8" customFormat="1" ht="13.5">
      <c r="A149" s="2">
        <v>22904</v>
      </c>
      <c r="B149" s="5" t="s">
        <v>134</v>
      </c>
      <c r="C149" s="7"/>
      <c r="D149" s="7">
        <v>154</v>
      </c>
      <c r="E149" s="7">
        <v>195</v>
      </c>
      <c r="F149" s="14"/>
      <c r="G149" s="14">
        <f>D149/E149*100-100</f>
        <v>-21.025641025641022</v>
      </c>
    </row>
    <row r="150" spans="1:7" s="8" customFormat="1" ht="13.5">
      <c r="A150" s="2">
        <v>22908</v>
      </c>
      <c r="B150" s="5" t="s">
        <v>135</v>
      </c>
      <c r="C150" s="7">
        <f>SUM(C151:C158)</f>
        <v>0</v>
      </c>
      <c r="D150" s="7">
        <f>SUM(D151:D158)</f>
        <v>0</v>
      </c>
      <c r="E150" s="7">
        <f>SUM(E151:E158)</f>
        <v>0</v>
      </c>
      <c r="F150" s="12"/>
      <c r="G150" s="12"/>
    </row>
    <row r="151" spans="1:7" ht="13.5">
      <c r="A151" s="4">
        <v>2290802</v>
      </c>
      <c r="B151" s="6" t="s">
        <v>136</v>
      </c>
      <c r="C151" s="3"/>
      <c r="D151" s="3"/>
      <c r="E151" s="3"/>
      <c r="F151" s="13"/>
      <c r="G151" s="13"/>
    </row>
    <row r="152" spans="1:7" ht="13.5">
      <c r="A152" s="4">
        <v>2290803</v>
      </c>
      <c r="B152" s="6" t="s">
        <v>137</v>
      </c>
      <c r="C152" s="3"/>
      <c r="D152" s="3"/>
      <c r="E152" s="3"/>
      <c r="F152" s="13"/>
      <c r="G152" s="13"/>
    </row>
    <row r="153" spans="1:7" ht="13.5">
      <c r="A153" s="4">
        <v>2290804</v>
      </c>
      <c r="B153" s="6" t="s">
        <v>138</v>
      </c>
      <c r="C153" s="3"/>
      <c r="D153" s="3"/>
      <c r="E153" s="3"/>
      <c r="F153" s="13"/>
      <c r="G153" s="13"/>
    </row>
    <row r="154" spans="1:7" ht="13.5">
      <c r="A154" s="4">
        <v>2290805</v>
      </c>
      <c r="B154" s="6" t="s">
        <v>139</v>
      </c>
      <c r="C154" s="3"/>
      <c r="D154" s="3"/>
      <c r="E154" s="3"/>
      <c r="F154" s="13"/>
      <c r="G154" s="13"/>
    </row>
    <row r="155" spans="1:7" ht="13.5">
      <c r="A155" s="4">
        <v>2290806</v>
      </c>
      <c r="B155" s="6" t="s">
        <v>140</v>
      </c>
      <c r="C155" s="3"/>
      <c r="D155" s="3"/>
      <c r="E155" s="3"/>
      <c r="F155" s="13"/>
      <c r="G155" s="13"/>
    </row>
    <row r="156" spans="1:7" ht="13.5">
      <c r="A156" s="4">
        <v>2290807</v>
      </c>
      <c r="B156" s="6" t="s">
        <v>141</v>
      </c>
      <c r="C156" s="3"/>
      <c r="D156" s="3"/>
      <c r="E156" s="3"/>
      <c r="F156" s="13"/>
      <c r="G156" s="13"/>
    </row>
    <row r="157" spans="1:7" ht="13.5">
      <c r="A157" s="4">
        <v>2290808</v>
      </c>
      <c r="B157" s="6" t="s">
        <v>142</v>
      </c>
      <c r="C157" s="3"/>
      <c r="D157" s="3"/>
      <c r="E157" s="3"/>
      <c r="F157" s="13"/>
      <c r="G157" s="13"/>
    </row>
    <row r="158" spans="1:7" ht="13.5">
      <c r="A158" s="4">
        <v>2290899</v>
      </c>
      <c r="B158" s="6" t="s">
        <v>143</v>
      </c>
      <c r="C158" s="3"/>
      <c r="D158" s="3"/>
      <c r="E158" s="3"/>
      <c r="F158" s="13"/>
      <c r="G158" s="13"/>
    </row>
    <row r="159" spans="1:7" s="8" customFormat="1" ht="13.5">
      <c r="A159" s="2">
        <v>22960</v>
      </c>
      <c r="B159" s="5" t="s">
        <v>144</v>
      </c>
      <c r="C159" s="7">
        <f>SUM(C160:C170)</f>
        <v>0</v>
      </c>
      <c r="D159" s="7">
        <f>SUM(D160:D170)</f>
        <v>2112</v>
      </c>
      <c r="E159" s="7">
        <f>SUM(E160:E170)</f>
        <v>2562</v>
      </c>
      <c r="F159" s="12"/>
      <c r="G159" s="12">
        <f>D159/E159*100-100</f>
        <v>-17.564402810304443</v>
      </c>
    </row>
    <row r="160" spans="1:7" ht="13.5">
      <c r="A160" s="4">
        <v>2296001</v>
      </c>
      <c r="B160" s="6" t="s">
        <v>145</v>
      </c>
      <c r="C160" s="3"/>
      <c r="D160" s="3"/>
      <c r="E160" s="3"/>
      <c r="F160" s="13"/>
      <c r="G160" s="13"/>
    </row>
    <row r="161" spans="1:7" ht="13.5">
      <c r="A161" s="4">
        <v>2296002</v>
      </c>
      <c r="B161" s="6" t="s">
        <v>146</v>
      </c>
      <c r="C161" s="3"/>
      <c r="D161" s="3">
        <v>667</v>
      </c>
      <c r="E161" s="3">
        <v>1112</v>
      </c>
      <c r="F161" s="13"/>
      <c r="G161" s="13">
        <f>D161/E161*100-100</f>
        <v>-40.01798561151079</v>
      </c>
    </row>
    <row r="162" spans="1:7" ht="13.5">
      <c r="A162" s="4">
        <v>2296003</v>
      </c>
      <c r="B162" s="6" t="s">
        <v>147</v>
      </c>
      <c r="C162" s="3"/>
      <c r="D162" s="3">
        <v>353</v>
      </c>
      <c r="E162" s="3">
        <v>950</v>
      </c>
      <c r="F162" s="13"/>
      <c r="G162" s="13">
        <f>D162/E162*100-100</f>
        <v>-62.84210526315789</v>
      </c>
    </row>
    <row r="163" spans="1:7" ht="13.5">
      <c r="A163" s="4">
        <v>2296004</v>
      </c>
      <c r="B163" s="6" t="s">
        <v>148</v>
      </c>
      <c r="C163" s="3"/>
      <c r="D163" s="3">
        <v>241</v>
      </c>
      <c r="E163" s="3">
        <v>279</v>
      </c>
      <c r="F163" s="13"/>
      <c r="G163" s="13">
        <f>D163/E163*100-100</f>
        <v>-13.620071684587813</v>
      </c>
    </row>
    <row r="164" spans="1:7" ht="13.5">
      <c r="A164" s="4">
        <v>2296005</v>
      </c>
      <c r="B164" s="6" t="s">
        <v>149</v>
      </c>
      <c r="C164" s="3"/>
      <c r="D164" s="3"/>
      <c r="E164" s="3"/>
      <c r="F164" s="13"/>
      <c r="G164" s="13"/>
    </row>
    <row r="165" spans="1:7" ht="13.5">
      <c r="A165" s="4">
        <v>2296006</v>
      </c>
      <c r="B165" s="6" t="s">
        <v>150</v>
      </c>
      <c r="C165" s="3"/>
      <c r="D165" s="3">
        <v>508</v>
      </c>
      <c r="E165" s="3">
        <v>60</v>
      </c>
      <c r="F165" s="13"/>
      <c r="G165" s="13">
        <f>D165/E165*100-100</f>
        <v>746.6666666666666</v>
      </c>
    </row>
    <row r="166" spans="1:7" ht="13.5">
      <c r="A166" s="4">
        <v>2296010</v>
      </c>
      <c r="B166" s="6" t="s">
        <v>151</v>
      </c>
      <c r="C166" s="3"/>
      <c r="D166" s="3">
        <v>240</v>
      </c>
      <c r="E166" s="3"/>
      <c r="F166" s="13"/>
      <c r="G166" s="13"/>
    </row>
    <row r="167" spans="1:7" ht="13.5">
      <c r="A167" s="4">
        <v>2296011</v>
      </c>
      <c r="B167" s="6" t="s">
        <v>152</v>
      </c>
      <c r="C167" s="3"/>
      <c r="D167" s="3"/>
      <c r="E167" s="3"/>
      <c r="F167" s="13"/>
      <c r="G167" s="13"/>
    </row>
    <row r="168" spans="1:7" ht="13.5">
      <c r="A168" s="4">
        <v>2296012</v>
      </c>
      <c r="B168" s="6" t="s">
        <v>153</v>
      </c>
      <c r="C168" s="3"/>
      <c r="D168" s="3"/>
      <c r="E168" s="3"/>
      <c r="F168" s="13"/>
      <c r="G168" s="13"/>
    </row>
    <row r="169" spans="1:7" ht="13.5">
      <c r="A169" s="4">
        <v>2296013</v>
      </c>
      <c r="B169" s="6" t="s">
        <v>154</v>
      </c>
      <c r="C169" s="3"/>
      <c r="D169" s="3">
        <v>103</v>
      </c>
      <c r="E169" s="3">
        <v>161</v>
      </c>
      <c r="F169" s="13"/>
      <c r="G169" s="13">
        <f>D169/E169*100-100</f>
        <v>-36.024844720496894</v>
      </c>
    </row>
    <row r="170" spans="1:7" ht="13.5">
      <c r="A170" s="4">
        <v>2296099</v>
      </c>
      <c r="B170" s="6" t="s">
        <v>155</v>
      </c>
      <c r="C170" s="3"/>
      <c r="D170" s="3"/>
      <c r="E170" s="3"/>
      <c r="F170" s="13"/>
      <c r="G170" s="13"/>
    </row>
    <row r="171" spans="1:7" s="8" customFormat="1" ht="13.5">
      <c r="A171" s="2">
        <v>232</v>
      </c>
      <c r="B171" s="5" t="s">
        <v>156</v>
      </c>
      <c r="C171" s="7">
        <v>111</v>
      </c>
      <c r="D171" s="7">
        <f>D172</f>
        <v>207</v>
      </c>
      <c r="E171" s="7">
        <f>E172</f>
        <v>111</v>
      </c>
      <c r="F171" s="12">
        <f>D171/C171*100</f>
        <v>186.48648648648648</v>
      </c>
      <c r="G171" s="12">
        <f>D171/E171*100-100</f>
        <v>86.48648648648648</v>
      </c>
    </row>
    <row r="172" spans="1:7" s="8" customFormat="1" ht="13.5">
      <c r="A172" s="2">
        <v>23204</v>
      </c>
      <c r="B172" s="5" t="s">
        <v>157</v>
      </c>
      <c r="C172" s="7">
        <f>SUM(C173:C189)</f>
        <v>0</v>
      </c>
      <c r="D172" s="7">
        <f>SUM(D173:D189)</f>
        <v>207</v>
      </c>
      <c r="E172" s="7">
        <f>SUM(E173:E189)</f>
        <v>111</v>
      </c>
      <c r="F172" s="12"/>
      <c r="G172" s="12">
        <f>D172/E172*100-100</f>
        <v>86.48648648648648</v>
      </c>
    </row>
    <row r="173" spans="1:7" ht="13.5">
      <c r="A173" s="4">
        <v>2320401</v>
      </c>
      <c r="B173" s="6" t="s">
        <v>158</v>
      </c>
      <c r="C173" s="3"/>
      <c r="D173" s="3"/>
      <c r="E173" s="3"/>
      <c r="F173" s="13"/>
      <c r="G173" s="13"/>
    </row>
    <row r="174" spans="1:7" ht="13.5">
      <c r="A174" s="4">
        <v>2320402</v>
      </c>
      <c r="B174" s="6" t="s">
        <v>159</v>
      </c>
      <c r="C174" s="3"/>
      <c r="D174" s="3"/>
      <c r="E174" s="3"/>
      <c r="F174" s="13"/>
      <c r="G174" s="13"/>
    </row>
    <row r="175" spans="1:7" ht="13.5">
      <c r="A175" s="4">
        <v>2320405</v>
      </c>
      <c r="B175" s="6" t="s">
        <v>160</v>
      </c>
      <c r="C175" s="3"/>
      <c r="D175" s="3"/>
      <c r="E175" s="3"/>
      <c r="F175" s="13"/>
      <c r="G175" s="13"/>
    </row>
    <row r="176" spans="1:7" ht="13.5">
      <c r="A176" s="4">
        <v>2320411</v>
      </c>
      <c r="B176" s="6" t="s">
        <v>161</v>
      </c>
      <c r="C176" s="3"/>
      <c r="D176" s="3">
        <v>207</v>
      </c>
      <c r="E176" s="3">
        <v>111</v>
      </c>
      <c r="F176" s="13"/>
      <c r="G176" s="13">
        <f>D176/E176*100-100</f>
        <v>86.48648648648648</v>
      </c>
    </row>
    <row r="177" spans="1:7" ht="13.5">
      <c r="A177" s="4">
        <v>2320412</v>
      </c>
      <c r="B177" s="6" t="s">
        <v>162</v>
      </c>
      <c r="C177" s="3"/>
      <c r="D177" s="3"/>
      <c r="E177" s="3"/>
      <c r="F177" s="13"/>
      <c r="G177" s="13"/>
    </row>
    <row r="178" spans="1:7" ht="13.5">
      <c r="A178" s="4">
        <v>2320413</v>
      </c>
      <c r="B178" s="6" t="s">
        <v>163</v>
      </c>
      <c r="C178" s="3"/>
      <c r="D178" s="3"/>
      <c r="E178" s="3"/>
      <c r="F178" s="13"/>
      <c r="G178" s="13"/>
    </row>
    <row r="179" spans="1:7" ht="13.5">
      <c r="A179" s="4">
        <v>2320414</v>
      </c>
      <c r="B179" s="6" t="s">
        <v>164</v>
      </c>
      <c r="C179" s="3"/>
      <c r="D179" s="3"/>
      <c r="E179" s="3"/>
      <c r="F179" s="13"/>
      <c r="G179" s="13"/>
    </row>
    <row r="180" spans="1:7" ht="13.5">
      <c r="A180" s="4">
        <v>2320415</v>
      </c>
      <c r="B180" s="6" t="s">
        <v>165</v>
      </c>
      <c r="C180" s="3"/>
      <c r="D180" s="3"/>
      <c r="E180" s="3"/>
      <c r="F180" s="13"/>
      <c r="G180" s="13"/>
    </row>
    <row r="181" spans="1:7" ht="13.5">
      <c r="A181" s="4">
        <v>2320416</v>
      </c>
      <c r="B181" s="6" t="s">
        <v>166</v>
      </c>
      <c r="C181" s="3"/>
      <c r="D181" s="3"/>
      <c r="E181" s="3"/>
      <c r="F181" s="13"/>
      <c r="G181" s="13"/>
    </row>
    <row r="182" spans="1:7" ht="13.5">
      <c r="A182" s="4">
        <v>2320417</v>
      </c>
      <c r="B182" s="6" t="s">
        <v>167</v>
      </c>
      <c r="C182" s="3"/>
      <c r="D182" s="3"/>
      <c r="E182" s="3"/>
      <c r="F182" s="13"/>
      <c r="G182" s="13"/>
    </row>
    <row r="183" spans="1:7" ht="13.5">
      <c r="A183" s="4">
        <v>2320418</v>
      </c>
      <c r="B183" s="6" t="s">
        <v>168</v>
      </c>
      <c r="C183" s="3"/>
      <c r="D183" s="3"/>
      <c r="E183" s="3"/>
      <c r="F183" s="13"/>
      <c r="G183" s="13"/>
    </row>
    <row r="184" spans="1:7" ht="13.5">
      <c r="A184" s="4">
        <v>2320419</v>
      </c>
      <c r="B184" s="6" t="s">
        <v>169</v>
      </c>
      <c r="C184" s="3"/>
      <c r="D184" s="3"/>
      <c r="E184" s="3"/>
      <c r="F184" s="13"/>
      <c r="G184" s="13"/>
    </row>
    <row r="185" spans="1:7" ht="13.5">
      <c r="A185" s="4">
        <v>2320420</v>
      </c>
      <c r="B185" s="6" t="s">
        <v>170</v>
      </c>
      <c r="C185" s="3"/>
      <c r="D185" s="3"/>
      <c r="E185" s="3"/>
      <c r="F185" s="13"/>
      <c r="G185" s="13"/>
    </row>
    <row r="186" spans="1:7" ht="13.5">
      <c r="A186" s="4">
        <v>2320431</v>
      </c>
      <c r="B186" s="6" t="s">
        <v>171</v>
      </c>
      <c r="C186" s="3"/>
      <c r="D186" s="3"/>
      <c r="E186" s="3"/>
      <c r="F186" s="13"/>
      <c r="G186" s="13"/>
    </row>
    <row r="187" spans="1:7" ht="13.5">
      <c r="A187" s="4">
        <v>2320432</v>
      </c>
      <c r="B187" s="6" t="s">
        <v>172</v>
      </c>
      <c r="C187" s="3"/>
      <c r="D187" s="3"/>
      <c r="E187" s="3"/>
      <c r="F187" s="13"/>
      <c r="G187" s="13"/>
    </row>
    <row r="188" spans="1:7" ht="13.5">
      <c r="A188" s="4">
        <v>2320498</v>
      </c>
      <c r="B188" s="6" t="s">
        <v>173</v>
      </c>
      <c r="C188" s="3"/>
      <c r="D188" s="3"/>
      <c r="E188" s="3"/>
      <c r="F188" s="13"/>
      <c r="G188" s="13"/>
    </row>
    <row r="189" spans="1:7" ht="13.5">
      <c r="A189" s="4">
        <v>2320499</v>
      </c>
      <c r="B189" s="6" t="s">
        <v>174</v>
      </c>
      <c r="C189" s="3"/>
      <c r="D189" s="3"/>
      <c r="E189" s="3"/>
      <c r="F189" s="13"/>
      <c r="G189" s="13"/>
    </row>
    <row r="190" spans="1:7" s="8" customFormat="1" ht="13.5">
      <c r="A190" s="2">
        <v>233</v>
      </c>
      <c r="B190" s="5" t="s">
        <v>175</v>
      </c>
      <c r="C190" s="7">
        <f>C191</f>
        <v>0</v>
      </c>
      <c r="D190" s="7">
        <f>D191</f>
        <v>0</v>
      </c>
      <c r="E190" s="7">
        <f>E191</f>
        <v>0</v>
      </c>
      <c r="F190" s="12"/>
      <c r="G190" s="12"/>
    </row>
    <row r="191" spans="1:7" s="8" customFormat="1" ht="13.5">
      <c r="A191" s="2">
        <v>23304</v>
      </c>
      <c r="B191" s="5" t="s">
        <v>176</v>
      </c>
      <c r="C191" s="7">
        <f>SUM(C192:C208)</f>
        <v>0</v>
      </c>
      <c r="D191" s="7">
        <f>SUM(D192:D208)</f>
        <v>0</v>
      </c>
      <c r="E191" s="7">
        <f>SUM(E192:E208)</f>
        <v>0</v>
      </c>
      <c r="F191" s="12"/>
      <c r="G191" s="12"/>
    </row>
    <row r="192" spans="1:7" ht="13.5">
      <c r="A192" s="4">
        <v>2330401</v>
      </c>
      <c r="B192" s="6" t="s">
        <v>177</v>
      </c>
      <c r="C192" s="3"/>
      <c r="D192" s="3"/>
      <c r="E192" s="3"/>
      <c r="F192" s="13"/>
      <c r="G192" s="13"/>
    </row>
    <row r="193" spans="1:7" ht="13.5">
      <c r="A193" s="4">
        <v>2330402</v>
      </c>
      <c r="B193" s="6" t="s">
        <v>178</v>
      </c>
      <c r="C193" s="3"/>
      <c r="D193" s="3"/>
      <c r="E193" s="3"/>
      <c r="F193" s="13"/>
      <c r="G193" s="13"/>
    </row>
    <row r="194" spans="1:7" ht="13.5">
      <c r="A194" s="4">
        <v>2330405</v>
      </c>
      <c r="B194" s="6" t="s">
        <v>179</v>
      </c>
      <c r="C194" s="3"/>
      <c r="D194" s="3"/>
      <c r="E194" s="3"/>
      <c r="F194" s="13"/>
      <c r="G194" s="13"/>
    </row>
    <row r="195" spans="1:7" ht="13.5">
      <c r="A195" s="4">
        <v>2330411</v>
      </c>
      <c r="B195" s="6" t="s">
        <v>180</v>
      </c>
      <c r="C195" s="3"/>
      <c r="D195" s="3"/>
      <c r="E195" s="3"/>
      <c r="F195" s="13"/>
      <c r="G195" s="13"/>
    </row>
    <row r="196" spans="1:7" ht="13.5">
      <c r="A196" s="4">
        <v>2330412</v>
      </c>
      <c r="B196" s="6" t="s">
        <v>181</v>
      </c>
      <c r="C196" s="3"/>
      <c r="D196" s="3"/>
      <c r="E196" s="3"/>
      <c r="F196" s="13"/>
      <c r="G196" s="13"/>
    </row>
    <row r="197" spans="1:7" ht="13.5">
      <c r="A197" s="4">
        <v>2330413</v>
      </c>
      <c r="B197" s="6" t="s">
        <v>182</v>
      </c>
      <c r="C197" s="3"/>
      <c r="D197" s="3"/>
      <c r="E197" s="3"/>
      <c r="F197" s="13"/>
      <c r="G197" s="13"/>
    </row>
    <row r="198" spans="1:7" ht="13.5">
      <c r="A198" s="4">
        <v>2330414</v>
      </c>
      <c r="B198" s="6" t="s">
        <v>183</v>
      </c>
      <c r="C198" s="3"/>
      <c r="D198" s="3"/>
      <c r="E198" s="3"/>
      <c r="F198" s="13"/>
      <c r="G198" s="13"/>
    </row>
    <row r="199" spans="1:7" ht="13.5">
      <c r="A199" s="4">
        <v>2330415</v>
      </c>
      <c r="B199" s="6" t="s">
        <v>184</v>
      </c>
      <c r="C199" s="3"/>
      <c r="D199" s="3"/>
      <c r="E199" s="3"/>
      <c r="F199" s="13"/>
      <c r="G199" s="13"/>
    </row>
    <row r="200" spans="1:7" ht="13.5">
      <c r="A200" s="4">
        <v>2330416</v>
      </c>
      <c r="B200" s="6" t="s">
        <v>185</v>
      </c>
      <c r="C200" s="3"/>
      <c r="D200" s="3"/>
      <c r="E200" s="3"/>
      <c r="F200" s="13"/>
      <c r="G200" s="13"/>
    </row>
    <row r="201" spans="1:7" ht="13.5">
      <c r="A201" s="4">
        <v>2330417</v>
      </c>
      <c r="B201" s="6" t="s">
        <v>186</v>
      </c>
      <c r="C201" s="3"/>
      <c r="D201" s="3"/>
      <c r="E201" s="3"/>
      <c r="F201" s="13"/>
      <c r="G201" s="13"/>
    </row>
    <row r="202" spans="1:7" ht="13.5">
      <c r="A202" s="4">
        <v>2330418</v>
      </c>
      <c r="B202" s="6" t="s">
        <v>187</v>
      </c>
      <c r="C202" s="3"/>
      <c r="D202" s="3"/>
      <c r="E202" s="3"/>
      <c r="F202" s="13"/>
      <c r="G202" s="13"/>
    </row>
    <row r="203" spans="1:7" ht="13.5">
      <c r="A203" s="4">
        <v>2330419</v>
      </c>
      <c r="B203" s="6" t="s">
        <v>188</v>
      </c>
      <c r="C203" s="3"/>
      <c r="D203" s="3"/>
      <c r="E203" s="3"/>
      <c r="F203" s="13"/>
      <c r="G203" s="13"/>
    </row>
    <row r="204" spans="1:7" ht="13.5">
      <c r="A204" s="4">
        <v>2330420</v>
      </c>
      <c r="B204" s="6" t="s">
        <v>189</v>
      </c>
      <c r="C204" s="3"/>
      <c r="D204" s="3"/>
      <c r="E204" s="3"/>
      <c r="F204" s="13"/>
      <c r="G204" s="13"/>
    </row>
    <row r="205" spans="1:7" ht="13.5">
      <c r="A205" s="4">
        <v>2330431</v>
      </c>
      <c r="B205" s="6" t="s">
        <v>190</v>
      </c>
      <c r="C205" s="3"/>
      <c r="D205" s="3"/>
      <c r="E205" s="3"/>
      <c r="F205" s="13"/>
      <c r="G205" s="13"/>
    </row>
    <row r="206" spans="1:7" ht="13.5">
      <c r="A206" s="4">
        <v>2330432</v>
      </c>
      <c r="B206" s="6" t="s">
        <v>191</v>
      </c>
      <c r="C206" s="3"/>
      <c r="D206" s="3"/>
      <c r="E206" s="3"/>
      <c r="F206" s="13"/>
      <c r="G206" s="13"/>
    </row>
    <row r="207" spans="1:7" ht="13.5">
      <c r="A207" s="4">
        <v>2330498</v>
      </c>
      <c r="B207" s="6" t="s">
        <v>192</v>
      </c>
      <c r="C207" s="3"/>
      <c r="D207" s="3"/>
      <c r="E207" s="3"/>
      <c r="F207" s="13"/>
      <c r="G207" s="13"/>
    </row>
    <row r="208" spans="1:7" ht="13.5">
      <c r="A208" s="4">
        <v>2330499</v>
      </c>
      <c r="B208" s="6" t="s">
        <v>193</v>
      </c>
      <c r="C208" s="3"/>
      <c r="D208" s="3"/>
      <c r="E208" s="3"/>
      <c r="F208" s="13"/>
      <c r="G208" s="13"/>
    </row>
  </sheetData>
  <sheetProtection/>
  <mergeCells count="3">
    <mergeCell ref="A2:G2"/>
    <mergeCell ref="A3:G3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赵惠玲</cp:lastModifiedBy>
  <dcterms:created xsi:type="dcterms:W3CDTF">2019-09-05T03:41:20Z</dcterms:created>
  <dcterms:modified xsi:type="dcterms:W3CDTF">2019-09-20T08:07:59Z</dcterms:modified>
  <cp:category/>
  <cp:version/>
  <cp:contentType/>
  <cp:contentStatus/>
</cp:coreProperties>
</file>