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决算报表 01" sheetId="1" r:id="rId1"/>
  </sheets>
  <definedNames>
    <definedName name="_xlfn.IFERROR" hidden="1">#NAME?</definedName>
    <definedName name="_xlnm.Print_Area" localSheetId="0">'决算报表 01'!$A$1:$F$30</definedName>
    <definedName name="_xlnm._FilterDatabase" localSheetId="0" hidden="1">'决算报表 01'!$A$4:$F$30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<sst xmlns="http://schemas.openxmlformats.org/spreadsheetml/2006/main" count="35" uniqueCount="35">
  <si>
    <t>报表01：</t>
  </si>
  <si>
    <r>
      <t>2020年度盐池县一般公共预算收入决算表</t>
    </r>
    <r>
      <rPr>
        <b/>
        <sz val="18"/>
        <rFont val="DejaVu Sans"/>
        <family val="0"/>
      </rPr>
      <t xml:space="preserve">  </t>
    </r>
  </si>
  <si>
    <t>单位：万元</t>
  </si>
  <si>
    <t>项目</t>
  </si>
  <si>
    <t>预算数</t>
  </si>
  <si>
    <t>本年决算数</t>
  </si>
  <si>
    <t>上年决算数</t>
  </si>
  <si>
    <t>本年决算数为预算数的%</t>
  </si>
  <si>
    <t>本年决算数比上年决算数
增长/下降%</t>
  </si>
  <si>
    <t>一般公共预算收入</t>
  </si>
  <si>
    <t>税收收入</t>
  </si>
  <si>
    <t xml:space="preserve">  增值税</t>
  </si>
  <si>
    <t xml:space="preserve">  企业所得税</t>
  </si>
  <si>
    <t xml:space="preserve">  个人所得税（款）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</si>
  <si>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</si>
  <si>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</si>
  <si>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</si>
  <si>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</si>
  <si>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</si>
  <si>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</si>
  <si>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车船税（款）</t>
  </si>
  <si>
    <t xml:space="preserve">  耕地占用税（款）</t>
  </si>
  <si>
    <t xml:space="preserve">  契税(款)</t>
  </si>
  <si>
    <t xml:space="preserve">  烟叶税(款)</t>
  </si>
  <si>
    <t xml:space="preserve">  环境保护税（款）</t>
  </si>
  <si>
    <t xml:space="preserve">  其他税收收入（款）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</si>
  <si>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</si>
  <si>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</si>
  <si>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</si>
  <si>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</si>
  <si>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</si>
  <si>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</si>
  <si>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</si>
  <si>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</si>
  <si>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其他收入（款）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</si>
</sst>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name val="DejaVu Sans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1" fontId="0" fillId="0" borderId="0" xfId="0" applyNumberFormat="1" applyFill="1" applyAlignment="1">
      <alignment vertical="center" wrapText="1"/>
    </xf>
    <xf numFmtId="176" fontId="45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1" fontId="6" fillId="0" borderId="11" xfId="0" applyNumberFormat="1" applyFont="1" applyFill="1" applyBorder="1" applyAlignment="1" applyProtection="1">
      <alignment horizontal="center" vertical="center" wrapText="1"/>
      <protection/>
    </xf>
    <xf numFmtId="41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41" fontId="5" fillId="0" borderId="11" xfId="0" applyNumberFormat="1" applyFont="1" applyFill="1" applyBorder="1" applyAlignment="1" applyProtection="1">
      <alignment horizontal="right" vertical="center" wrapText="1"/>
      <protection/>
    </xf>
    <xf numFmtId="41" fontId="5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Alignment="1">
      <alignment vertical="center" wrapText="1"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176" fontId="6" fillId="0" borderId="0" xfId="0" applyNumberFormat="1" applyFont="1" applyFill="1" applyBorder="1" applyAlignment="1" applyProtection="1">
      <alignment horizontal="right"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 wrapText="1"/>
      <protection/>
    </xf>
    <xf numFmtId="176" fontId="5" fillId="0" borderId="0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pane xSplit="1" ySplit="4" topLeftCell="B5" activePane="bottomRight" state="frozen"/>
      <selection pane="bottomRight" activeCell="A1" sqref="A1:I65536"/>
    </sheetView>
  </sheetViews>
  <sheetFormatPr defaultColWidth="9.00390625" defaultRowHeight="15"/>
  <cols>
    <col min="1" max="1" width="28.8515625" style="3" customWidth="1"/>
    <col min="2" max="4" width="10.57421875" style="4" customWidth="1"/>
    <col min="5" max="5" width="11.421875" style="5" customWidth="1"/>
    <col min="6" max="7" width="12.57421875" style="5" customWidth="1"/>
    <col min="8" max="16384" width="9.00390625" style="3" customWidth="1"/>
  </cols>
  <sheetData>
    <row r="1" spans="1:7" ht="24.75" customHeight="1">
      <c r="A1" s="2" t="s">
        <v>0</v>
      </c>
      <c r="E1" s="15"/>
      <c r="F1" s="15"/>
      <c r="G1" s="15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20.25" customHeight="1">
      <c r="A3" s="7" t="s">
        <v>2</v>
      </c>
      <c r="B3" s="7"/>
      <c r="C3" s="7"/>
      <c r="D3" s="7"/>
      <c r="E3" s="16"/>
      <c r="F3" s="16"/>
      <c r="G3" s="17"/>
    </row>
    <row r="4" spans="1:7" ht="44.25" customHeight="1">
      <c r="A4" s="8" t="s">
        <v>3</v>
      </c>
      <c r="B4" s="9" t="s">
        <v>4</v>
      </c>
      <c r="C4" s="9" t="s">
        <v>5</v>
      </c>
      <c r="D4" s="9" t="s">
        <v>6</v>
      </c>
      <c r="E4" s="18" t="s">
        <v>7</v>
      </c>
      <c r="F4" s="18" t="s">
        <v>8</v>
      </c>
      <c r="G4" s="19"/>
    </row>
    <row r="5" spans="1:7" ht="22.5" customHeight="1">
      <c r="A5" s="8" t="s">
        <v>9</v>
      </c>
      <c r="B5" s="10">
        <f>B6+B22</f>
        <v>90000</v>
      </c>
      <c r="C5" s="10">
        <f>C6+C22</f>
        <v>88569</v>
      </c>
      <c r="D5" s="10">
        <f>D6+D22</f>
        <v>87639</v>
      </c>
      <c r="E5" s="20">
        <f>C5/B5*100</f>
        <v>98.41</v>
      </c>
      <c r="F5" s="20">
        <f>C5/D5*100-100</f>
        <v>1.0611713962961744</v>
      </c>
      <c r="G5" s="21"/>
    </row>
    <row r="6" spans="1:7" s="1" customFormat="1" ht="22.5" customHeight="1">
      <c r="A6" s="11" t="s">
        <v>10</v>
      </c>
      <c r="B6" s="10">
        <f>SUM(B7:B21)</f>
        <v>60000</v>
      </c>
      <c r="C6" s="10">
        <f>SUM(C7:C21)</f>
        <v>41138</v>
      </c>
      <c r="D6" s="10">
        <f>SUM(D7:D21)</f>
        <v>47291</v>
      </c>
      <c r="E6" s="20">
        <f>C6/B6*100</f>
        <v>68.56333333333333</v>
      </c>
      <c r="F6" s="20">
        <f>C6/D6*100-100</f>
        <v>-13.01093231270221</v>
      </c>
      <c r="G6" s="21"/>
    </row>
    <row r="7" spans="1:7" s="2" customFormat="1" ht="22.5" customHeight="1">
      <c r="A7" s="12" t="s">
        <v>11</v>
      </c>
      <c r="B7" s="13">
        <v>20000</v>
      </c>
      <c r="C7" s="13">
        <v>16842</v>
      </c>
      <c r="D7" s="13">
        <v>19921</v>
      </c>
      <c r="E7" s="22">
        <f>C7/B7*100</f>
        <v>84.21</v>
      </c>
      <c r="F7" s="22">
        <f>C7/D7*100-100</f>
        <v>-15.45605140304201</v>
      </c>
      <c r="G7" s="23"/>
    </row>
    <row r="8" spans="1:7" s="2" customFormat="1" ht="22.5" customHeight="1">
      <c r="A8" s="12" t="s">
        <v>12</v>
      </c>
      <c r="B8" s="13">
        <v>3000</v>
      </c>
      <c r="C8" s="13">
        <v>1793</v>
      </c>
      <c r="D8" s="13">
        <v>2738</v>
      </c>
      <c r="E8" s="22">
        <f>C8/B8*100</f>
        <v>59.766666666666666</v>
      </c>
      <c r="F8" s="22">
        <f>C8/D8*100-100</f>
        <v>-34.51424397370343</v>
      </c>
      <c r="G8" s="23"/>
    </row>
    <row r="9" spans="1:7" s="2" customFormat="1" ht="22.5" customHeight="1">
      <c r="A9" s="12" t="s">
        <v>13</v>
      </c>
      <c r="B9" s="13">
        <v>1400</v>
      </c>
      <c r="C9" s="13">
        <v>1095</v>
      </c>
      <c r="D9" s="13">
        <v>1359</v>
      </c>
      <c r="E9" s="22">
        <f aca="true" t="shared" si="0" ref="E9:E18">C9/B9*100</f>
        <v>78.21428571428571</v>
      </c>
      <c r="F9" s="22">
        <f>C9/D9*100-100</f>
        <v>-19.426048565121405</v>
      </c>
      <c r="G9" s="23"/>
    </row>
    <row r="10" spans="1:7" s="2" customFormat="1" ht="22.5" customHeight="1">
      <c r="A10" s="12" t="s">
        <v>14</v>
      </c>
      <c r="B10" s="13">
        <v>0</v>
      </c>
      <c r="C10" s="13">
        <v>0</v>
      </c>
      <c r="D10" s="13">
        <v>0</v>
      </c>
      <c r="E10" s="22">
        <v>0</v>
      </c>
      <c r="F10" s="22">
        <v>0</v>
      </c>
      <c r="G10" s="23"/>
    </row>
    <row r="11" spans="1:7" s="2" customFormat="1" ht="22.5" customHeight="1">
      <c r="A11" s="12" t="s">
        <v>15</v>
      </c>
      <c r="B11" s="13">
        <v>3100</v>
      </c>
      <c r="C11" s="13">
        <v>2538</v>
      </c>
      <c r="D11" s="13">
        <v>3088</v>
      </c>
      <c r="E11" s="22">
        <f t="shared" si="0"/>
        <v>81.87096774193549</v>
      </c>
      <c r="F11" s="22">
        <f aca="true" t="shared" si="1" ref="F11:F18">C11/D11*100-100</f>
        <v>-17.810880829015545</v>
      </c>
      <c r="G11" s="23"/>
    </row>
    <row r="12" spans="1:7" s="2" customFormat="1" ht="22.5" customHeight="1">
      <c r="A12" s="12" t="s">
        <v>16</v>
      </c>
      <c r="B12" s="13">
        <v>750</v>
      </c>
      <c r="C12" s="13">
        <v>817</v>
      </c>
      <c r="D12" s="13">
        <v>929</v>
      </c>
      <c r="E12" s="22">
        <f t="shared" si="0"/>
        <v>108.93333333333332</v>
      </c>
      <c r="F12" s="22">
        <f t="shared" si="1"/>
        <v>-12.05597416576964</v>
      </c>
      <c r="G12" s="23"/>
    </row>
    <row r="13" spans="1:7" s="2" customFormat="1" ht="22.5" customHeight="1">
      <c r="A13" s="12" t="s">
        <v>17</v>
      </c>
      <c r="B13" s="13">
        <v>1400</v>
      </c>
      <c r="C13" s="13">
        <v>1235</v>
      </c>
      <c r="D13" s="13">
        <v>1444</v>
      </c>
      <c r="E13" s="22">
        <f t="shared" si="0"/>
        <v>88.21428571428571</v>
      </c>
      <c r="F13" s="22">
        <f t="shared" si="1"/>
        <v>-14.473684210526315</v>
      </c>
      <c r="G13" s="23"/>
    </row>
    <row r="14" spans="1:7" s="2" customFormat="1" ht="22.5" customHeight="1">
      <c r="A14" s="12" t="s">
        <v>18</v>
      </c>
      <c r="B14" s="13">
        <v>3500</v>
      </c>
      <c r="C14" s="13">
        <v>2929</v>
      </c>
      <c r="D14" s="13">
        <v>3382</v>
      </c>
      <c r="E14" s="22">
        <f t="shared" si="0"/>
        <v>83.68571428571428</v>
      </c>
      <c r="F14" s="22">
        <f t="shared" si="1"/>
        <v>-13.39444115907746</v>
      </c>
      <c r="G14" s="23"/>
    </row>
    <row r="15" spans="1:7" s="2" customFormat="1" ht="22.5" customHeight="1">
      <c r="A15" s="12" t="s">
        <v>19</v>
      </c>
      <c r="B15" s="13">
        <v>750</v>
      </c>
      <c r="C15" s="13">
        <v>832</v>
      </c>
      <c r="D15" s="13">
        <v>707</v>
      </c>
      <c r="E15" s="22">
        <f t="shared" si="0"/>
        <v>110.93333333333332</v>
      </c>
      <c r="F15" s="22">
        <f t="shared" si="1"/>
        <v>17.68033946251768</v>
      </c>
      <c r="G15" s="23"/>
    </row>
    <row r="16" spans="1:7" s="2" customFormat="1" ht="22.5" customHeight="1">
      <c r="A16" s="12" t="s">
        <v>20</v>
      </c>
      <c r="B16" s="13">
        <v>1300</v>
      </c>
      <c r="C16" s="13">
        <v>1314</v>
      </c>
      <c r="D16" s="13">
        <v>1281</v>
      </c>
      <c r="E16" s="22">
        <f t="shared" si="0"/>
        <v>101.07692307692308</v>
      </c>
      <c r="F16" s="22">
        <f t="shared" si="1"/>
        <v>2.5761124121779915</v>
      </c>
      <c r="G16" s="23"/>
    </row>
    <row r="17" spans="1:7" s="2" customFormat="1" ht="22.5" customHeight="1">
      <c r="A17" s="12" t="s">
        <v>21</v>
      </c>
      <c r="B17" s="13">
        <v>22200</v>
      </c>
      <c r="C17" s="13">
        <v>8464</v>
      </c>
      <c r="D17" s="13">
        <v>9735</v>
      </c>
      <c r="E17" s="22">
        <f t="shared" si="0"/>
        <v>38.126126126126124</v>
      </c>
      <c r="F17" s="22">
        <f t="shared" si="1"/>
        <v>-13.055983564458145</v>
      </c>
      <c r="G17" s="23"/>
    </row>
    <row r="18" spans="1:7" s="2" customFormat="1" ht="22.5" customHeight="1">
      <c r="A18" s="12" t="s">
        <v>22</v>
      </c>
      <c r="B18" s="13">
        <v>2300</v>
      </c>
      <c r="C18" s="13">
        <v>3027</v>
      </c>
      <c r="D18" s="13">
        <v>2336</v>
      </c>
      <c r="E18" s="22">
        <f t="shared" si="0"/>
        <v>131.60869565217394</v>
      </c>
      <c r="F18" s="22">
        <f t="shared" si="1"/>
        <v>29.58047945205479</v>
      </c>
      <c r="G18" s="23"/>
    </row>
    <row r="19" spans="1:7" s="2" customFormat="1" ht="22.5" customHeight="1">
      <c r="A19" s="12" t="s">
        <v>23</v>
      </c>
      <c r="B19" s="13">
        <v>0</v>
      </c>
      <c r="C19" s="13">
        <v>0</v>
      </c>
      <c r="D19" s="13">
        <v>0</v>
      </c>
      <c r="E19" s="22">
        <v>0</v>
      </c>
      <c r="F19" s="22">
        <v>0</v>
      </c>
      <c r="G19" s="23"/>
    </row>
    <row r="20" spans="1:7" s="2" customFormat="1" ht="22.5" customHeight="1">
      <c r="A20" s="12" t="s">
        <v>24</v>
      </c>
      <c r="B20" s="13">
        <v>300</v>
      </c>
      <c r="C20" s="13">
        <v>231</v>
      </c>
      <c r="D20" s="13">
        <v>371</v>
      </c>
      <c r="E20" s="22">
        <f>C20/B20*100</f>
        <v>77</v>
      </c>
      <c r="F20" s="22">
        <f>C20/D20*100-100</f>
        <v>-37.735849056603776</v>
      </c>
      <c r="G20" s="23"/>
    </row>
    <row r="21" spans="1:7" s="2" customFormat="1" ht="22.5" customHeight="1">
      <c r="A21" s="12" t="s">
        <v>25</v>
      </c>
      <c r="B21" s="13">
        <v>0</v>
      </c>
      <c r="C21" s="13">
        <v>21</v>
      </c>
      <c r="D21" s="14">
        <v>0</v>
      </c>
      <c r="E21" s="22">
        <v>0</v>
      </c>
      <c r="F21" s="22">
        <v>0</v>
      </c>
      <c r="G21" s="23"/>
    </row>
    <row r="22" spans="1:7" s="1" customFormat="1" ht="22.5" customHeight="1">
      <c r="A22" s="11" t="s">
        <v>26</v>
      </c>
      <c r="B22" s="10">
        <f>SUM(B23:B30)</f>
        <v>30000</v>
      </c>
      <c r="C22" s="10">
        <f>SUM(C23:C30)</f>
        <v>47431</v>
      </c>
      <c r="D22" s="10">
        <f>SUM(D23:D30)</f>
        <v>40348</v>
      </c>
      <c r="E22" s="20">
        <f>C22/B22*100</f>
        <v>158.10333333333332</v>
      </c>
      <c r="F22" s="20">
        <f>C22/D22*100-100</f>
        <v>17.554773470804008</v>
      </c>
      <c r="G22" s="21"/>
    </row>
    <row r="23" spans="1:7" s="2" customFormat="1" ht="22.5" customHeight="1">
      <c r="A23" s="12" t="s">
        <v>27</v>
      </c>
      <c r="B23" s="13">
        <v>3000</v>
      </c>
      <c r="C23" s="13">
        <v>3617</v>
      </c>
      <c r="D23" s="13">
        <v>3606</v>
      </c>
      <c r="E23" s="22">
        <f>C23/B23*100</f>
        <v>120.56666666666666</v>
      </c>
      <c r="F23" s="22">
        <f>C23/D23*100-100</f>
        <v>0.3050471436494746</v>
      </c>
      <c r="G23" s="23"/>
    </row>
    <row r="24" spans="1:7" s="2" customFormat="1" ht="22.5" customHeight="1">
      <c r="A24" s="12" t="s">
        <v>28</v>
      </c>
      <c r="B24" s="13">
        <v>3070</v>
      </c>
      <c r="C24" s="13">
        <v>6246</v>
      </c>
      <c r="D24" s="13">
        <v>2874</v>
      </c>
      <c r="E24" s="22">
        <f>C24/B24*100</f>
        <v>203.4527687296417</v>
      </c>
      <c r="F24" s="22">
        <f>C24/D24*100-100</f>
        <v>117.3277661795407</v>
      </c>
      <c r="G24" s="23"/>
    </row>
    <row r="25" spans="1:7" s="2" customFormat="1" ht="22.5" customHeight="1">
      <c r="A25" s="12" t="s">
        <v>29</v>
      </c>
      <c r="B25" s="13">
        <v>4100</v>
      </c>
      <c r="C25" s="13">
        <v>3169</v>
      </c>
      <c r="D25" s="13">
        <v>2909</v>
      </c>
      <c r="E25" s="22">
        <f>C25/B25*100</f>
        <v>77.29268292682927</v>
      </c>
      <c r="F25" s="22">
        <f>C25/D25*100-100</f>
        <v>8.937779305603314</v>
      </c>
      <c r="G25" s="23"/>
    </row>
    <row r="26" spans="1:7" s="2" customFormat="1" ht="22.5" customHeight="1">
      <c r="A26" s="12" t="s">
        <v>30</v>
      </c>
      <c r="B26" s="13">
        <v>0</v>
      </c>
      <c r="C26" s="13">
        <v>0</v>
      </c>
      <c r="D26" s="13">
        <v>0</v>
      </c>
      <c r="E26" s="22">
        <v>0</v>
      </c>
      <c r="F26" s="22">
        <v>0</v>
      </c>
      <c r="G26" s="23"/>
    </row>
    <row r="27" spans="1:7" s="2" customFormat="1" ht="22.5" customHeight="1">
      <c r="A27" s="12" t="s">
        <v>31</v>
      </c>
      <c r="B27" s="13">
        <v>11700</v>
      </c>
      <c r="C27" s="13">
        <v>19272</v>
      </c>
      <c r="D27" s="13">
        <v>6350</v>
      </c>
      <c r="E27" s="22">
        <f>C27/B27*100</f>
        <v>164.7179487179487</v>
      </c>
      <c r="F27" s="22">
        <f>C27/D27*100-100</f>
        <v>203.49606299212599</v>
      </c>
      <c r="G27" s="23"/>
    </row>
    <row r="28" spans="1:7" s="2" customFormat="1" ht="22.5" customHeight="1">
      <c r="A28" s="12" t="s">
        <v>32</v>
      </c>
      <c r="B28" s="13">
        <v>60</v>
      </c>
      <c r="C28" s="13">
        <v>1455</v>
      </c>
      <c r="D28" s="13">
        <v>1087</v>
      </c>
      <c r="E28" s="22">
        <v>0</v>
      </c>
      <c r="F28" s="22">
        <v>0</v>
      </c>
      <c r="G28" s="23"/>
    </row>
    <row r="29" spans="1:7" s="2" customFormat="1" ht="22.5" customHeight="1">
      <c r="A29" s="12" t="s">
        <v>33</v>
      </c>
      <c r="B29" s="13">
        <v>700</v>
      </c>
      <c r="C29" s="13">
        <v>1361</v>
      </c>
      <c r="D29" s="13">
        <v>1093</v>
      </c>
      <c r="E29" s="22">
        <f>C29/B29*100</f>
        <v>194.42857142857144</v>
      </c>
      <c r="F29" s="22">
        <f>C29/D29*100-100</f>
        <v>24.51967063129004</v>
      </c>
      <c r="G29" s="23"/>
    </row>
    <row r="30" spans="1:7" s="2" customFormat="1" ht="22.5" customHeight="1">
      <c r="A30" s="12" t="s">
        <v>34</v>
      </c>
      <c r="B30" s="13">
        <v>7370</v>
      </c>
      <c r="C30" s="13">
        <v>12311</v>
      </c>
      <c r="D30" s="13">
        <v>22429</v>
      </c>
      <c r="E30" s="22">
        <f>C30/B30*100</f>
        <v>167.04206241519674</v>
      </c>
      <c r="F30" s="22">
        <f>C30/D30*100-100</f>
        <v>-45.11123991261313</v>
      </c>
      <c r="G30" s="23"/>
    </row>
  </sheetData>
  <sheetProtection/>
  <autoFilter ref="A4:F30"/>
  <mergeCells count="2"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nxy</cp:lastModifiedBy>
  <cp:lastPrinted>2020-10-15T01:07:40Z</cp:lastPrinted>
  <dcterms:created xsi:type="dcterms:W3CDTF">2019-09-05T19:00:00Z</dcterms:created>
  <dcterms:modified xsi:type="dcterms:W3CDTF">2021-09-10T15:54:23Z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