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75" activeTab="0"/>
  </bookViews>
  <sheets>
    <sheet name="2018年政府性基金预算收支表" sheetId="1" r:id="rId1"/>
    <sheet name="Sheet1" sheetId="2" r:id="rId2"/>
  </sheets>
  <definedNames>
    <definedName name="_xlfn.FILTERXML" hidden="1">#NAME?</definedName>
    <definedName name="_xlfn.IFERROR" hidden="1">#NAME?</definedName>
    <definedName name="_xlfn.SUMIFS" hidden="1">#NAME?</definedName>
    <definedName name="_xlnm.Print_Titles" localSheetId="0">'2018年政府性基金预算收支表'!$1:$5</definedName>
    <definedName name="地区名称">#REF!</definedName>
  </definedNames>
  <calcPr fullCalcOnLoad="1"/>
</workbook>
</file>

<file path=xl/comments1.xml><?xml version="1.0" encoding="utf-8"?>
<comments xmlns="http://schemas.openxmlformats.org/spreadsheetml/2006/main">
  <authors>
    <author>胡彥婷(170302-170302)</author>
  </authors>
  <commentList>
    <comment ref="B21" authorId="0">
      <text>
        <r>
          <rPr>
            <b/>
            <sz val="9"/>
            <rFont val="宋体"/>
            <family val="0"/>
          </rPr>
          <t>新型墙体材料专项基金收入</t>
        </r>
      </text>
    </comment>
  </commentList>
</comments>
</file>

<file path=xl/sharedStrings.xml><?xml version="1.0" encoding="utf-8"?>
<sst xmlns="http://schemas.openxmlformats.org/spreadsheetml/2006/main" count="90" uniqueCount="86">
  <si>
    <t xml:space="preserve"> </t>
  </si>
  <si>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</si>
  <si>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</si>
  <si>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</si>
  <si>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</si>
  <si>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</si>
  <si>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收入合计</t>
  </si>
  <si>
    <t>支出合计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</si>
  <si>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</si>
  <si>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</si>
  <si>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转移性收入</t>
  </si>
  <si>
    <t>转移性支出</t>
  </si>
  <si>
    <t xml:space="preserve">  上年结余收入</t>
  </si>
  <si>
    <t xml:space="preserve">  调入资金</t>
  </si>
  <si>
    <t>收入总计</t>
  </si>
  <si>
    <t>支出总计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</si>
  <si>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</si>
  <si>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</si>
  <si>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</si>
  <si>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</si>
  <si>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</si>
  <si>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</si>
  <si>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>四、国家电影事业发展专项资金收入</t>
  </si>
  <si>
    <t xml:space="preserve">    大中型水库移民后期扶持基金支出</t>
  </si>
  <si>
    <t>五、国有土地收益基金收入</t>
  </si>
  <si>
    <t xml:space="preserve">    小型水库移民扶助基金及对应专项债务收入安排的支出</t>
  </si>
  <si>
    <t>六、农业土地开发资金收入</t>
  </si>
  <si>
    <t>三、节能环保支出</t>
  </si>
  <si>
    <t>七、国有土地使用权出让收入</t>
  </si>
  <si>
    <t xml:space="preserve">    可再生能源电价附加收入安排的支出</t>
  </si>
  <si>
    <t>八、大中型水库库区基金收入</t>
  </si>
  <si>
    <t xml:space="preserve">    废弃电器电子产品处理基金支出</t>
  </si>
  <si>
    <t>九、彩票公益金收入</t>
  </si>
  <si>
    <t>四、城乡社区支出</t>
  </si>
  <si>
    <t>十、城市基础设施配套费收入</t>
  </si>
  <si>
    <t xml:space="preserve">    国有土地使用权出让收入及对应专项债务收入安排的支出</t>
  </si>
  <si>
    <t>十一、小型水库移民扶助基金收入</t>
  </si>
  <si>
    <t xml:space="preserve">    城市公用事业附加及对应专项债务收入安排的支出</t>
  </si>
  <si>
    <t>十二、国家重大水利工程建设基金收入</t>
  </si>
  <si>
    <t xml:space="preserve">    国有土地收益基金及对应专项债务收入安排的支出</t>
  </si>
  <si>
    <t>十三、车辆通行费</t>
  </si>
  <si>
    <t xml:space="preserve">    农业土地开发资金及对应专项债务收入安排的支出</t>
  </si>
  <si>
    <t>十四、污水处理费收入</t>
  </si>
  <si>
    <t xml:space="preserve">    城市基础设施配套费及对应专项债务收入安排的支出</t>
  </si>
  <si>
    <t>十五、彩票发行机构和彩票销售机构的业务费用</t>
  </si>
  <si>
    <t xml:space="preserve">    污水处理费收入及对应专项债务收入安排的支出</t>
  </si>
  <si>
    <t>十六、其他政府性基金收入</t>
  </si>
  <si>
    <t>五、农林水支出</t>
  </si>
  <si>
    <t>十七、专项债券对应项目专项收入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</si>
  <si>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</si>
  <si>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</si>
  <si>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</si>
  <si>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</si>
  <si>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</si>
  <si>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</si>
  <si>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</si>
  <si>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</si>
  <si>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</si>
  <si>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</si>
  <si>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</si>
  <si>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</si>
  <si>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</si>
  <si>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</si>
  <si>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</si>
  <si>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</si>
  <si>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</si>
  <si>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</si>
  <si>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</si>
  <si>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</si>
  <si>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</si>
  <si>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</si>
  <si>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</si>
  <si>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</si>
  <si>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</si>
  <si>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</si>
  <si>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</si>
  <si>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</si>
  <si>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</si>
  <si>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</si>
  <si>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</si>
  <si>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</si>
  <si>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</si>
  <si>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</si>
  <si>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</si>
  <si>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</si>
  <si>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2018年政府性基金预算收支表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</si>
</sst>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  <numFmt numFmtId="179" formatCode="0_);[Red]\(0\)"/>
    <numFmt numFmtId="180" formatCode="0_ "/>
    <numFmt numFmtId="181" formatCode="0.0_ 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3" fontId="4" fillId="24" borderId="10" xfId="0" applyNumberFormat="1" applyFont="1" applyFill="1" applyBorder="1" applyAlignment="1" applyProtection="1">
      <alignment vertical="center"/>
      <protection/>
    </xf>
    <xf numFmtId="0" fontId="4" fillId="24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4" fillId="24" borderId="10" xfId="0" applyNumberFormat="1" applyFont="1" applyFill="1" applyBorder="1" applyAlignment="1" applyProtection="1">
      <alignment horizontal="left" vertical="center"/>
      <protection/>
    </xf>
    <xf numFmtId="0" fontId="5" fillId="25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24" borderId="11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distributed" vertical="center"/>
    </xf>
    <xf numFmtId="0" fontId="5" fillId="26" borderId="10" xfId="0" applyFont="1" applyFill="1" applyBorder="1" applyAlignment="1">
      <alignment vertical="center"/>
    </xf>
    <xf numFmtId="1" fontId="4" fillId="24" borderId="10" xfId="0" applyNumberFormat="1" applyFont="1" applyFill="1" applyBorder="1" applyAlignment="1" applyProtection="1">
      <alignment vertical="center"/>
      <protection locked="0"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0" fontId="0" fillId="27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4" fillId="27" borderId="10" xfId="0" applyNumberFormat="1" applyFont="1" applyFill="1" applyBorder="1" applyAlignment="1" applyProtection="1">
      <alignment vertical="center"/>
      <protection/>
    </xf>
    <xf numFmtId="0" fontId="4" fillId="27" borderId="10" xfId="0" applyFont="1" applyFill="1" applyBorder="1" applyAlignment="1">
      <alignment vertical="center"/>
    </xf>
    <xf numFmtId="177" fontId="4" fillId="27" borderId="10" xfId="33" applyNumberFormat="1" applyFont="1" applyFill="1" applyBorder="1" applyAlignment="1">
      <alignment vertical="center"/>
    </xf>
    <xf numFmtId="177" fontId="5" fillId="24" borderId="11" xfId="33" applyNumberFormat="1" applyFont="1" applyFill="1" applyBorder="1" applyAlignment="1">
      <alignment horizontal="center" vertical="center"/>
    </xf>
    <xf numFmtId="3" fontId="4" fillId="27" borderId="10" xfId="0" applyNumberFormat="1" applyFont="1" applyFill="1" applyBorder="1" applyAlignment="1" applyProtection="1">
      <alignment horizontal="left" vertical="center"/>
      <protection/>
    </xf>
    <xf numFmtId="177" fontId="5" fillId="0" borderId="11" xfId="33" applyNumberFormat="1" applyFont="1" applyFill="1" applyBorder="1" applyAlignment="1">
      <alignment horizontal="center" vertical="center"/>
    </xf>
    <xf numFmtId="3" fontId="29" fillId="27" borderId="10" xfId="0" applyNumberFormat="1" applyFont="1" applyFill="1" applyBorder="1" applyAlignment="1" applyProtection="1">
      <alignment vertical="center"/>
      <protection/>
    </xf>
    <xf numFmtId="0" fontId="4" fillId="27" borderId="10" xfId="0" applyFont="1" applyFill="1" applyBorder="1" applyAlignment="1">
      <alignment horizontal="left" vertical="center"/>
    </xf>
    <xf numFmtId="3" fontId="3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0" fillId="26" borderId="10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177" fontId="4" fillId="0" borderId="10" xfId="33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showZeros="0"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:H2"/>
    </sheetView>
  </sheetViews>
  <sheetFormatPr defaultColWidth="9.00390625" defaultRowHeight="14.25"/>
  <cols>
    <col min="1" max="1" width="42.625" style="18" customWidth="1"/>
    <col min="2" max="2" width="12.00390625" style="18" customWidth="1"/>
    <col min="3" max="3" width="10.50390625" style="18" customWidth="1"/>
    <col min="4" max="4" width="13.875" style="18" customWidth="1"/>
    <col min="5" max="5" width="44.375" style="18" customWidth="1"/>
    <col min="6" max="6" width="12.875" style="18" customWidth="1"/>
    <col min="7" max="7" width="10.875" style="18" customWidth="1"/>
    <col min="8" max="8" width="13.75390625" style="18" customWidth="1"/>
    <col min="9" max="16384" width="9.00390625" style="18" customWidth="1"/>
  </cols>
  <sheetData>
    <row r="1" spans="1:8" ht="14.25">
      <c r="A1" s="11"/>
      <c r="H1" s="19" t="s">
        <v>0</v>
      </c>
    </row>
    <row r="2" spans="1:8" ht="18" customHeight="1">
      <c r="A2" s="37" t="s">
        <v>85</v>
      </c>
      <c r="B2" s="37"/>
      <c r="C2" s="37"/>
      <c r="D2" s="37"/>
      <c r="E2" s="37"/>
      <c r="F2" s="37"/>
      <c r="G2" s="37"/>
      <c r="H2" s="37"/>
    </row>
    <row r="3" spans="1:8" ht="18" customHeight="1">
      <c r="A3" s="11"/>
      <c r="H3" s="20" t="s">
        <v>1</v>
      </c>
    </row>
    <row r="4" spans="1:8" ht="31.5" customHeight="1">
      <c r="A4" s="38" t="s">
        <v>8</v>
      </c>
      <c r="B4" s="39"/>
      <c r="C4" s="39"/>
      <c r="D4" s="40"/>
      <c r="E4" s="38" t="s">
        <v>9</v>
      </c>
      <c r="F4" s="39"/>
      <c r="G4" s="39"/>
      <c r="H4" s="40"/>
    </row>
    <row r="5" spans="1:8" ht="35.25" customHeight="1">
      <c r="A5" s="21" t="s">
        <v>2</v>
      </c>
      <c r="B5" s="9" t="s">
        <v>3</v>
      </c>
      <c r="C5" s="21" t="s">
        <v>4</v>
      </c>
      <c r="D5" s="9" t="s">
        <v>5</v>
      </c>
      <c r="E5" s="21" t="s">
        <v>2</v>
      </c>
      <c r="F5" s="9" t="s">
        <v>3</v>
      </c>
      <c r="G5" s="21" t="s">
        <v>4</v>
      </c>
      <c r="H5" s="9" t="s">
        <v>5</v>
      </c>
    </row>
    <row r="6" spans="1:8" s="17" customFormat="1" ht="19.5" customHeight="1">
      <c r="A6" s="22" t="s">
        <v>16</v>
      </c>
      <c r="B6" s="23"/>
      <c r="C6" s="23"/>
      <c r="D6" s="24" t="e">
        <f>C6/B6</f>
        <v>#DIV/0!</v>
      </c>
      <c r="E6" s="2" t="s">
        <v>17</v>
      </c>
      <c r="F6" s="12">
        <f>F7</f>
        <v>0</v>
      </c>
      <c r="G6" s="12">
        <f>G7</f>
        <v>0</v>
      </c>
      <c r="H6" s="25" t="e">
        <f>G6/F6</f>
        <v>#DIV/0!</v>
      </c>
    </row>
    <row r="7" spans="1:8" s="17" customFormat="1" ht="19.5" customHeight="1">
      <c r="A7" s="22" t="s">
        <v>18</v>
      </c>
      <c r="B7" s="23"/>
      <c r="C7" s="23"/>
      <c r="D7" s="24" t="e">
        <f aca="true" t="shared" si="0" ref="D7:D22">C7/B7</f>
        <v>#DIV/0!</v>
      </c>
      <c r="E7" s="26" t="s">
        <v>19</v>
      </c>
      <c r="F7" s="23"/>
      <c r="G7" s="23"/>
      <c r="H7" s="27" t="e">
        <f>G7/F7</f>
        <v>#DIV/0!</v>
      </c>
    </row>
    <row r="8" spans="1:8" s="17" customFormat="1" ht="19.5" customHeight="1">
      <c r="A8" s="22" t="s">
        <v>20</v>
      </c>
      <c r="B8" s="23"/>
      <c r="C8" s="23"/>
      <c r="D8" s="24" t="e">
        <f t="shared" si="0"/>
        <v>#DIV/0!</v>
      </c>
      <c r="E8" s="2" t="s">
        <v>21</v>
      </c>
      <c r="F8" s="3">
        <f>SUM(F9:F10)</f>
        <v>237</v>
      </c>
      <c r="G8" s="3">
        <f>SUM(G9:G10)</f>
        <v>0</v>
      </c>
      <c r="H8" s="25">
        <f aca="true" t="shared" si="1" ref="H8:H44">G8/F8</f>
        <v>0</v>
      </c>
    </row>
    <row r="9" spans="1:8" s="17" customFormat="1" ht="19.5" customHeight="1">
      <c r="A9" s="28" t="s">
        <v>22</v>
      </c>
      <c r="B9" s="23"/>
      <c r="C9" s="23"/>
      <c r="D9" s="24" t="e">
        <f t="shared" si="0"/>
        <v>#DIV/0!</v>
      </c>
      <c r="E9" s="26" t="s">
        <v>23</v>
      </c>
      <c r="F9" s="23">
        <v>237</v>
      </c>
      <c r="G9" s="23"/>
      <c r="H9" s="27">
        <f t="shared" si="1"/>
        <v>0</v>
      </c>
    </row>
    <row r="10" spans="1:8" s="17" customFormat="1" ht="19.5" customHeight="1">
      <c r="A10" s="22" t="s">
        <v>24</v>
      </c>
      <c r="B10" s="23"/>
      <c r="C10" s="23"/>
      <c r="D10" s="24" t="e">
        <f t="shared" si="0"/>
        <v>#DIV/0!</v>
      </c>
      <c r="E10" s="26" t="s">
        <v>25</v>
      </c>
      <c r="F10" s="23"/>
      <c r="G10" s="23"/>
      <c r="H10" s="27" t="e">
        <f t="shared" si="1"/>
        <v>#DIV/0!</v>
      </c>
    </row>
    <row r="11" spans="1:8" s="17" customFormat="1" ht="19.5" customHeight="1">
      <c r="A11" s="22" t="s">
        <v>26</v>
      </c>
      <c r="B11" s="23">
        <v>228</v>
      </c>
      <c r="C11" s="23">
        <v>130</v>
      </c>
      <c r="D11" s="24">
        <f t="shared" si="0"/>
        <v>0.5701754385964912</v>
      </c>
      <c r="E11" s="2" t="s">
        <v>27</v>
      </c>
      <c r="F11" s="3">
        <f>SUM(F12:F13)</f>
        <v>0</v>
      </c>
      <c r="G11" s="3">
        <f>SUM(G12:G13)</f>
        <v>0</v>
      </c>
      <c r="H11" s="25" t="e">
        <f t="shared" si="1"/>
        <v>#DIV/0!</v>
      </c>
    </row>
    <row r="12" spans="1:8" s="17" customFormat="1" ht="19.5" customHeight="1">
      <c r="A12" s="22" t="s">
        <v>28</v>
      </c>
      <c r="B12" s="23">
        <v>19335</v>
      </c>
      <c r="C12" s="23">
        <v>14000</v>
      </c>
      <c r="D12" s="24">
        <f t="shared" si="0"/>
        <v>0.7240755107318335</v>
      </c>
      <c r="E12" s="22" t="s">
        <v>29</v>
      </c>
      <c r="F12" s="23"/>
      <c r="G12" s="23"/>
      <c r="H12" s="27" t="e">
        <f t="shared" si="1"/>
        <v>#DIV/0!</v>
      </c>
    </row>
    <row r="13" spans="1:8" s="17" customFormat="1" ht="19.5" customHeight="1">
      <c r="A13" s="22" t="s">
        <v>30</v>
      </c>
      <c r="B13" s="23"/>
      <c r="C13" s="23"/>
      <c r="D13" s="24" t="e">
        <f t="shared" si="0"/>
        <v>#DIV/0!</v>
      </c>
      <c r="E13" s="22" t="s">
        <v>31</v>
      </c>
      <c r="F13" s="23"/>
      <c r="G13" s="23"/>
      <c r="H13" s="27" t="e">
        <f t="shared" si="1"/>
        <v>#DIV/0!</v>
      </c>
    </row>
    <row r="14" spans="1:8" s="17" customFormat="1" ht="19.5" customHeight="1">
      <c r="A14" s="22" t="s">
        <v>32</v>
      </c>
      <c r="B14" s="23"/>
      <c r="C14" s="23"/>
      <c r="D14" s="24" t="e">
        <f t="shared" si="0"/>
        <v>#DIV/0!</v>
      </c>
      <c r="E14" s="2" t="s">
        <v>33</v>
      </c>
      <c r="F14" s="3">
        <f>SUM(F15:F20)</f>
        <v>16370</v>
      </c>
      <c r="G14" s="3">
        <f>SUM(G15:G20)</f>
        <v>14430</v>
      </c>
      <c r="H14" s="25">
        <f t="shared" si="1"/>
        <v>0.8814905314599878</v>
      </c>
    </row>
    <row r="15" spans="1:8" s="17" customFormat="1" ht="19.5" customHeight="1">
      <c r="A15" s="22" t="s">
        <v>34</v>
      </c>
      <c r="B15" s="23"/>
      <c r="C15" s="23"/>
      <c r="D15" s="24" t="e">
        <f t="shared" si="0"/>
        <v>#DIV/0!</v>
      </c>
      <c r="E15" s="22" t="s">
        <v>35</v>
      </c>
      <c r="F15" s="23">
        <v>16240</v>
      </c>
      <c r="G15" s="23">
        <v>14000</v>
      </c>
      <c r="H15" s="27">
        <f t="shared" si="1"/>
        <v>0.8620689655172413</v>
      </c>
    </row>
    <row r="16" spans="1:8" s="17" customFormat="1" ht="19.5" customHeight="1">
      <c r="A16" s="22" t="s">
        <v>36</v>
      </c>
      <c r="B16" s="23"/>
      <c r="C16" s="23"/>
      <c r="D16" s="24" t="e">
        <f t="shared" si="0"/>
        <v>#DIV/0!</v>
      </c>
      <c r="E16" s="22" t="s">
        <v>37</v>
      </c>
      <c r="F16" s="23"/>
      <c r="G16" s="23"/>
      <c r="H16" s="27" t="e">
        <f t="shared" si="1"/>
        <v>#DIV/0!</v>
      </c>
    </row>
    <row r="17" spans="1:8" s="17" customFormat="1" ht="19.5" customHeight="1">
      <c r="A17" s="22" t="s">
        <v>38</v>
      </c>
      <c r="B17" s="23"/>
      <c r="C17" s="23"/>
      <c r="D17" s="24" t="e">
        <f t="shared" si="0"/>
        <v>#DIV/0!</v>
      </c>
      <c r="E17" s="22" t="s">
        <v>39</v>
      </c>
      <c r="F17" s="23"/>
      <c r="G17" s="23"/>
      <c r="H17" s="27" t="e">
        <f t="shared" si="1"/>
        <v>#DIV/0!</v>
      </c>
    </row>
    <row r="18" spans="1:8" s="17" customFormat="1" ht="19.5" customHeight="1">
      <c r="A18" s="22" t="s">
        <v>40</v>
      </c>
      <c r="B18" s="23"/>
      <c r="C18" s="23"/>
      <c r="D18" s="24" t="e">
        <f t="shared" si="0"/>
        <v>#DIV/0!</v>
      </c>
      <c r="E18" s="22" t="s">
        <v>41</v>
      </c>
      <c r="F18" s="23">
        <v>30</v>
      </c>
      <c r="G18" s="23">
        <v>130</v>
      </c>
      <c r="H18" s="27">
        <f t="shared" si="1"/>
        <v>4.333333333333333</v>
      </c>
    </row>
    <row r="19" spans="1:8" s="17" customFormat="1" ht="19.5" customHeight="1">
      <c r="A19" s="22" t="s">
        <v>42</v>
      </c>
      <c r="B19" s="23">
        <v>304</v>
      </c>
      <c r="C19" s="23">
        <v>300</v>
      </c>
      <c r="D19" s="24">
        <f t="shared" si="0"/>
        <v>0.9868421052631579</v>
      </c>
      <c r="E19" s="22" t="s">
        <v>43</v>
      </c>
      <c r="F19" s="23"/>
      <c r="G19" s="23"/>
      <c r="H19" s="27" t="e">
        <f t="shared" si="1"/>
        <v>#DIV/0!</v>
      </c>
    </row>
    <row r="20" spans="1:8" s="17" customFormat="1" ht="19.5" customHeight="1">
      <c r="A20" s="22" t="s">
        <v>44</v>
      </c>
      <c r="B20" s="23"/>
      <c r="C20" s="23"/>
      <c r="D20" s="24" t="e">
        <f t="shared" si="0"/>
        <v>#DIV/0!</v>
      </c>
      <c r="E20" s="22" t="s">
        <v>45</v>
      </c>
      <c r="F20" s="23">
        <v>100</v>
      </c>
      <c r="G20" s="23">
        <v>300</v>
      </c>
      <c r="H20" s="27">
        <f t="shared" si="1"/>
        <v>3</v>
      </c>
    </row>
    <row r="21" spans="1:8" ht="19.5" customHeight="1">
      <c r="A21" s="6" t="s">
        <v>46</v>
      </c>
      <c r="B21" s="5">
        <v>36</v>
      </c>
      <c r="C21" s="5"/>
      <c r="D21" s="36">
        <f t="shared" si="0"/>
        <v>0</v>
      </c>
      <c r="E21" s="6" t="s">
        <v>47</v>
      </c>
      <c r="F21" s="5">
        <f>SUM(F22:F25)</f>
        <v>0</v>
      </c>
      <c r="G21" s="5">
        <f>SUM(G22:G25)</f>
        <v>0</v>
      </c>
      <c r="H21" s="27" t="e">
        <f t="shared" si="1"/>
        <v>#DIV/0!</v>
      </c>
    </row>
    <row r="22" spans="1:8" s="17" customFormat="1" ht="19.5" customHeight="1">
      <c r="A22" s="6" t="s">
        <v>48</v>
      </c>
      <c r="B22" s="5"/>
      <c r="C22" s="5"/>
      <c r="D22" s="24" t="e">
        <f t="shared" si="0"/>
        <v>#DIV/0!</v>
      </c>
      <c r="E22" s="29" t="s">
        <v>49</v>
      </c>
      <c r="F22" s="23"/>
      <c r="G22" s="23"/>
      <c r="H22" s="27" t="e">
        <f t="shared" si="1"/>
        <v>#DIV/0!</v>
      </c>
    </row>
    <row r="23" spans="1:8" ht="19.5" customHeight="1">
      <c r="A23" s="30"/>
      <c r="B23" s="5"/>
      <c r="C23" s="5"/>
      <c r="D23" s="5"/>
      <c r="E23" s="1" t="s">
        <v>50</v>
      </c>
      <c r="F23" s="5"/>
      <c r="G23" s="5"/>
      <c r="H23" s="27" t="e">
        <f t="shared" si="1"/>
        <v>#DIV/0!</v>
      </c>
    </row>
    <row r="24" spans="1:8" ht="19.5" customHeight="1">
      <c r="A24" s="6"/>
      <c r="B24" s="5"/>
      <c r="C24" s="5"/>
      <c r="D24" s="5"/>
      <c r="E24" s="1" t="s">
        <v>51</v>
      </c>
      <c r="F24" s="5"/>
      <c r="G24" s="5"/>
      <c r="H24" s="27" t="e">
        <f t="shared" si="1"/>
        <v>#DIV/0!</v>
      </c>
    </row>
    <row r="25" spans="1:8" ht="19.5" customHeight="1">
      <c r="A25" s="5"/>
      <c r="B25" s="5"/>
      <c r="C25" s="5"/>
      <c r="D25" s="5"/>
      <c r="E25" s="1" t="s">
        <v>52</v>
      </c>
      <c r="F25" s="31"/>
      <c r="G25" s="31"/>
      <c r="H25" s="27" t="e">
        <f t="shared" si="1"/>
        <v>#DIV/0!</v>
      </c>
    </row>
    <row r="26" spans="1:8" ht="19.5" customHeight="1">
      <c r="A26" s="5"/>
      <c r="B26" s="5"/>
      <c r="C26" s="5"/>
      <c r="D26" s="5"/>
      <c r="E26" s="7" t="s">
        <v>53</v>
      </c>
      <c r="F26" s="32">
        <f>SUM(F27:F32)</f>
        <v>0</v>
      </c>
      <c r="G26" s="32">
        <f>SUM(G27:G32)</f>
        <v>0</v>
      </c>
      <c r="H26" s="25" t="e">
        <f t="shared" si="1"/>
        <v>#DIV/0!</v>
      </c>
    </row>
    <row r="27" spans="1:8" ht="19.5" customHeight="1">
      <c r="A27" s="4"/>
      <c r="B27" s="5"/>
      <c r="C27" s="5"/>
      <c r="D27" s="5"/>
      <c r="E27" s="1" t="s">
        <v>54</v>
      </c>
      <c r="F27" s="31"/>
      <c r="G27" s="31"/>
      <c r="H27" s="27" t="e">
        <f t="shared" si="1"/>
        <v>#DIV/0!</v>
      </c>
    </row>
    <row r="28" spans="1:8" ht="19.5" customHeight="1">
      <c r="A28" s="4"/>
      <c r="B28" s="5"/>
      <c r="C28" s="5"/>
      <c r="D28" s="5"/>
      <c r="E28" s="1" t="s">
        <v>55</v>
      </c>
      <c r="F28" s="31"/>
      <c r="G28" s="31"/>
      <c r="H28" s="27" t="e">
        <f t="shared" si="1"/>
        <v>#DIV/0!</v>
      </c>
    </row>
    <row r="29" spans="1:8" ht="19.5" customHeight="1">
      <c r="A29" s="4"/>
      <c r="B29" s="5"/>
      <c r="C29" s="5"/>
      <c r="D29" s="5"/>
      <c r="E29" s="1" t="s">
        <v>56</v>
      </c>
      <c r="F29" s="31"/>
      <c r="G29" s="31"/>
      <c r="H29" s="27" t="e">
        <f t="shared" si="1"/>
        <v>#DIV/0!</v>
      </c>
    </row>
    <row r="30" spans="1:8" ht="19.5" customHeight="1">
      <c r="A30" s="4"/>
      <c r="B30" s="5"/>
      <c r="C30" s="5"/>
      <c r="D30" s="5"/>
      <c r="E30" s="1" t="s">
        <v>57</v>
      </c>
      <c r="F30" s="31"/>
      <c r="G30" s="31"/>
      <c r="H30" s="27" t="e">
        <f t="shared" si="1"/>
        <v>#DIV/0!</v>
      </c>
    </row>
    <row r="31" spans="1:8" ht="19.5" customHeight="1">
      <c r="A31" s="4"/>
      <c r="B31" s="5"/>
      <c r="C31" s="5"/>
      <c r="D31" s="5"/>
      <c r="E31" s="1" t="s">
        <v>58</v>
      </c>
      <c r="F31" s="31"/>
      <c r="G31" s="31"/>
      <c r="H31" s="27" t="e">
        <f t="shared" si="1"/>
        <v>#DIV/0!</v>
      </c>
    </row>
    <row r="32" spans="1:8" ht="19.5" customHeight="1">
      <c r="A32" s="4"/>
      <c r="B32" s="5"/>
      <c r="C32" s="5"/>
      <c r="D32" s="5"/>
      <c r="E32" s="1" t="s">
        <v>59</v>
      </c>
      <c r="F32" s="31"/>
      <c r="G32" s="31"/>
      <c r="H32" s="27" t="e">
        <f t="shared" si="1"/>
        <v>#DIV/0!</v>
      </c>
    </row>
    <row r="33" spans="1:8" ht="19.5" customHeight="1">
      <c r="A33" s="4"/>
      <c r="B33" s="5"/>
      <c r="C33" s="5"/>
      <c r="D33" s="5"/>
      <c r="E33" s="7" t="s">
        <v>60</v>
      </c>
      <c r="F33" s="32">
        <f>SUM(F34:F36)</f>
        <v>38</v>
      </c>
      <c r="G33" s="32">
        <f>SUM(G34:G36)</f>
        <v>0</v>
      </c>
      <c r="H33" s="25">
        <f t="shared" si="1"/>
        <v>0</v>
      </c>
    </row>
    <row r="34" spans="1:8" ht="19.5" customHeight="1">
      <c r="A34" s="4"/>
      <c r="B34" s="5"/>
      <c r="C34" s="5"/>
      <c r="D34" s="5"/>
      <c r="E34" s="1" t="s">
        <v>61</v>
      </c>
      <c r="F34" s="31"/>
      <c r="G34" s="31"/>
      <c r="H34" s="27" t="e">
        <f t="shared" si="1"/>
        <v>#DIV/0!</v>
      </c>
    </row>
    <row r="35" spans="1:8" ht="19.5" customHeight="1">
      <c r="A35" s="4"/>
      <c r="B35" s="5"/>
      <c r="C35" s="5"/>
      <c r="D35" s="5"/>
      <c r="E35" s="29" t="s">
        <v>62</v>
      </c>
      <c r="F35" s="31">
        <v>38</v>
      </c>
      <c r="G35" s="31"/>
      <c r="H35" s="27">
        <f t="shared" si="1"/>
        <v>0</v>
      </c>
    </row>
    <row r="36" spans="1:8" ht="19.5" customHeight="1">
      <c r="A36" s="4"/>
      <c r="B36" s="5"/>
      <c r="C36" s="5"/>
      <c r="D36" s="5"/>
      <c r="E36" s="1" t="s">
        <v>63</v>
      </c>
      <c r="F36" s="31"/>
      <c r="G36" s="31"/>
      <c r="H36" s="27" t="e">
        <f t="shared" si="1"/>
        <v>#DIV/0!</v>
      </c>
    </row>
    <row r="37" spans="1:8" s="10" customFormat="1" ht="19.5" customHeight="1">
      <c r="A37" s="4"/>
      <c r="B37" s="5"/>
      <c r="C37" s="5"/>
      <c r="D37" s="5"/>
      <c r="E37" s="7" t="s">
        <v>64</v>
      </c>
      <c r="F37" s="32">
        <f>SUM(F38)</f>
        <v>700</v>
      </c>
      <c r="G37" s="32">
        <f>SUM(G38)</f>
        <v>0</v>
      </c>
      <c r="H37" s="25">
        <f t="shared" si="1"/>
        <v>0</v>
      </c>
    </row>
    <row r="38" spans="1:8" ht="19.5" customHeight="1">
      <c r="A38" s="4"/>
      <c r="B38" s="5"/>
      <c r="C38" s="5"/>
      <c r="D38" s="5"/>
      <c r="E38" s="1" t="s">
        <v>65</v>
      </c>
      <c r="F38" s="31">
        <v>700</v>
      </c>
      <c r="G38" s="31"/>
      <c r="H38" s="27">
        <f t="shared" si="1"/>
        <v>0</v>
      </c>
    </row>
    <row r="39" spans="1:8" ht="19.5" customHeight="1">
      <c r="A39" s="6"/>
      <c r="B39" s="5"/>
      <c r="C39" s="5"/>
      <c r="D39" s="5"/>
      <c r="E39" s="7" t="s">
        <v>66</v>
      </c>
      <c r="F39" s="32">
        <f>SUM(F40:F42)</f>
        <v>2757</v>
      </c>
      <c r="G39" s="32">
        <f>SUM(G40:G42)</f>
        <v>0</v>
      </c>
      <c r="H39" s="25">
        <f t="shared" si="1"/>
        <v>0</v>
      </c>
    </row>
    <row r="40" spans="1:8" ht="19.5" customHeight="1">
      <c r="A40" s="6"/>
      <c r="B40" s="5"/>
      <c r="C40" s="5"/>
      <c r="D40" s="5"/>
      <c r="E40" s="1" t="s">
        <v>67</v>
      </c>
      <c r="F40" s="31">
        <v>195</v>
      </c>
      <c r="G40" s="31"/>
      <c r="H40" s="27">
        <f t="shared" si="1"/>
        <v>0</v>
      </c>
    </row>
    <row r="41" spans="1:8" ht="19.5" customHeight="1">
      <c r="A41" s="6"/>
      <c r="B41" s="5"/>
      <c r="C41" s="5"/>
      <c r="D41" s="5"/>
      <c r="E41" s="1" t="s">
        <v>68</v>
      </c>
      <c r="F41" s="31"/>
      <c r="G41" s="31"/>
      <c r="H41" s="27" t="e">
        <f t="shared" si="1"/>
        <v>#DIV/0!</v>
      </c>
    </row>
    <row r="42" spans="1:8" ht="19.5" customHeight="1">
      <c r="A42" s="6"/>
      <c r="B42" s="31"/>
      <c r="C42" s="31"/>
      <c r="D42" s="31"/>
      <c r="E42" s="1" t="s">
        <v>69</v>
      </c>
      <c r="F42" s="31">
        <v>2562</v>
      </c>
      <c r="G42" s="31"/>
      <c r="H42" s="27">
        <f t="shared" si="1"/>
        <v>0</v>
      </c>
    </row>
    <row r="43" spans="1:8" ht="19.5" customHeight="1">
      <c r="A43" s="6"/>
      <c r="B43" s="31"/>
      <c r="C43" s="31"/>
      <c r="D43" s="31"/>
      <c r="E43" s="7" t="s">
        <v>70</v>
      </c>
      <c r="F43" s="32">
        <v>111</v>
      </c>
      <c r="G43" s="32"/>
      <c r="H43" s="25">
        <f t="shared" si="1"/>
        <v>0</v>
      </c>
    </row>
    <row r="44" spans="1:8" ht="19.5" customHeight="1">
      <c r="A44" s="6"/>
      <c r="B44" s="31"/>
      <c r="C44" s="31"/>
      <c r="D44" s="31"/>
      <c r="E44" s="7" t="s">
        <v>71</v>
      </c>
      <c r="F44" s="32"/>
      <c r="G44" s="32"/>
      <c r="H44" s="25" t="e">
        <f t="shared" si="1"/>
        <v>#DIV/0!</v>
      </c>
    </row>
    <row r="45" spans="1:8" ht="19.5" customHeight="1">
      <c r="A45" s="33"/>
      <c r="B45" s="31"/>
      <c r="C45" s="31"/>
      <c r="D45" s="31"/>
      <c r="E45" s="33"/>
      <c r="F45" s="31"/>
      <c r="G45" s="31"/>
      <c r="H45" s="27" t="e">
        <f aca="true" t="shared" si="2" ref="H45:H54">G45/F45</f>
        <v>#DIV/0!</v>
      </c>
    </row>
    <row r="46" spans="1:8" ht="19.5" customHeight="1">
      <c r="A46" s="13" t="s">
        <v>6</v>
      </c>
      <c r="B46" s="34">
        <f>SUM(B6:B22)</f>
        <v>19903</v>
      </c>
      <c r="C46" s="34">
        <f>SUM(C6:C22)</f>
        <v>14430</v>
      </c>
      <c r="D46" s="34" t="e">
        <f>SUM(D6:D22)</f>
        <v>#DIV/0!</v>
      </c>
      <c r="E46" s="13" t="s">
        <v>7</v>
      </c>
      <c r="F46" s="34">
        <f>SUM(F6,F8,F11,F14,F21,F26,F33,F37,F39,F43,F44)</f>
        <v>20213</v>
      </c>
      <c r="G46" s="34">
        <f>SUM(G6,G8,G11,G14,G21,G26,G33,G37,G39,G43,G44)</f>
        <v>14430</v>
      </c>
      <c r="H46" s="34">
        <f t="shared" si="2"/>
        <v>0.7138969969821402</v>
      </c>
    </row>
    <row r="47" spans="1:8" ht="19.5" customHeight="1">
      <c r="A47" s="14" t="s">
        <v>10</v>
      </c>
      <c r="B47" s="34">
        <f>SUM(B48,B51,B52,B54,B55)</f>
        <v>10210</v>
      </c>
      <c r="C47" s="34">
        <f>SUM(C48,C51,C52,C54,C55)</f>
        <v>0</v>
      </c>
      <c r="D47" s="34" t="e">
        <f>SUM(D7:D23)</f>
        <v>#DIV/0!</v>
      </c>
      <c r="E47" s="14" t="s">
        <v>11</v>
      </c>
      <c r="F47" s="34">
        <f>SUM(F48,F51,F52,F53,F54)</f>
        <v>9900</v>
      </c>
      <c r="G47" s="34">
        <f>SUM(G48,G51,G52,G53,G54)</f>
        <v>0</v>
      </c>
      <c r="H47" s="34">
        <f t="shared" si="2"/>
        <v>0</v>
      </c>
    </row>
    <row r="48" spans="1:8" ht="19.5" customHeight="1">
      <c r="A48" s="3" t="s">
        <v>72</v>
      </c>
      <c r="B48" s="32">
        <f>SUM(B49:B50)</f>
        <v>4836</v>
      </c>
      <c r="C48" s="32">
        <f>SUM(C49:C50)</f>
        <v>0</v>
      </c>
      <c r="D48" s="32" t="e">
        <f aca="true" t="shared" si="3" ref="D48:D55">SUM(D8:D24)</f>
        <v>#DIV/0!</v>
      </c>
      <c r="E48" s="3" t="s">
        <v>73</v>
      </c>
      <c r="F48" s="32">
        <f>SUM(F49:F50)</f>
        <v>0</v>
      </c>
      <c r="G48" s="32">
        <f>SUM(G49:G50)</f>
        <v>0</v>
      </c>
      <c r="H48" s="32" t="e">
        <f t="shared" si="2"/>
        <v>#DIV/0!</v>
      </c>
    </row>
    <row r="49" spans="1:8" ht="19.5" customHeight="1">
      <c r="A49" s="5" t="s">
        <v>74</v>
      </c>
      <c r="B49" s="31">
        <v>4836</v>
      </c>
      <c r="C49" s="31"/>
      <c r="D49" s="31" t="e">
        <f t="shared" si="3"/>
        <v>#DIV/0!</v>
      </c>
      <c r="E49" s="5" t="s">
        <v>75</v>
      </c>
      <c r="F49" s="31"/>
      <c r="G49" s="31"/>
      <c r="H49" s="31" t="e">
        <f t="shared" si="2"/>
        <v>#DIV/0!</v>
      </c>
    </row>
    <row r="50" spans="1:8" ht="19.5" customHeight="1">
      <c r="A50" s="5" t="s">
        <v>76</v>
      </c>
      <c r="B50" s="31"/>
      <c r="C50" s="31"/>
      <c r="D50" s="31" t="e">
        <f t="shared" si="3"/>
        <v>#DIV/0!</v>
      </c>
      <c r="E50" s="5" t="s">
        <v>77</v>
      </c>
      <c r="F50" s="31"/>
      <c r="G50" s="31"/>
      <c r="H50" s="31" t="e">
        <f t="shared" si="2"/>
        <v>#DIV/0!</v>
      </c>
    </row>
    <row r="51" spans="1:8" ht="19.5" customHeight="1">
      <c r="A51" s="5" t="s">
        <v>12</v>
      </c>
      <c r="B51" s="31">
        <v>3052</v>
      </c>
      <c r="C51" s="31"/>
      <c r="D51" s="31" t="e">
        <f t="shared" si="3"/>
        <v>#DIV/0!</v>
      </c>
      <c r="E51" s="3" t="s">
        <v>78</v>
      </c>
      <c r="F51" s="32">
        <v>2311</v>
      </c>
      <c r="G51" s="32"/>
      <c r="H51" s="32">
        <f t="shared" si="2"/>
        <v>0</v>
      </c>
    </row>
    <row r="52" spans="1:8" ht="19.5" customHeight="1">
      <c r="A52" s="3" t="s">
        <v>13</v>
      </c>
      <c r="B52" s="32">
        <f>SUM(B53)</f>
        <v>0</v>
      </c>
      <c r="C52" s="32"/>
      <c r="D52" s="32" t="e">
        <f t="shared" si="3"/>
        <v>#DIV/0!</v>
      </c>
      <c r="E52" s="3" t="s">
        <v>79</v>
      </c>
      <c r="F52" s="32">
        <v>7589</v>
      </c>
      <c r="G52" s="32"/>
      <c r="H52" s="32">
        <f t="shared" si="2"/>
        <v>0</v>
      </c>
    </row>
    <row r="53" spans="1:8" ht="19.5" customHeight="1">
      <c r="A53" s="5" t="s">
        <v>80</v>
      </c>
      <c r="B53" s="31"/>
      <c r="C53" s="31"/>
      <c r="D53" s="31" t="e">
        <f t="shared" si="3"/>
        <v>#DIV/0!</v>
      </c>
      <c r="E53" s="15" t="s">
        <v>81</v>
      </c>
      <c r="F53" s="32"/>
      <c r="G53" s="32"/>
      <c r="H53" s="32" t="e">
        <f t="shared" si="2"/>
        <v>#DIV/0!</v>
      </c>
    </row>
    <row r="54" spans="1:8" ht="19.5" customHeight="1">
      <c r="A54" s="15" t="s">
        <v>82</v>
      </c>
      <c r="B54" s="32"/>
      <c r="C54" s="32"/>
      <c r="D54" s="32" t="e">
        <f t="shared" si="3"/>
        <v>#DIV/0!</v>
      </c>
      <c r="E54" s="15" t="s">
        <v>83</v>
      </c>
      <c r="F54" s="32"/>
      <c r="G54" s="32"/>
      <c r="H54" s="32" t="e">
        <f t="shared" si="2"/>
        <v>#DIV/0!</v>
      </c>
    </row>
    <row r="55" spans="1:8" ht="19.5" customHeight="1">
      <c r="A55" s="15" t="s">
        <v>84</v>
      </c>
      <c r="B55" s="32">
        <v>2322</v>
      </c>
      <c r="C55" s="32"/>
      <c r="D55" s="32" t="e">
        <f t="shared" si="3"/>
        <v>#DIV/0!</v>
      </c>
      <c r="E55" s="16"/>
      <c r="F55" s="31"/>
      <c r="G55" s="31"/>
      <c r="H55" s="31"/>
    </row>
    <row r="56" spans="1:8" ht="19.5" customHeight="1">
      <c r="A56" s="16"/>
      <c r="B56" s="31"/>
      <c r="C56" s="31"/>
      <c r="D56" s="31"/>
      <c r="E56" s="16"/>
      <c r="F56" s="31"/>
      <c r="G56" s="31"/>
      <c r="H56" s="31"/>
    </row>
    <row r="57" spans="1:8" ht="19.5" customHeight="1">
      <c r="A57" s="8" t="s">
        <v>14</v>
      </c>
      <c r="B57" s="35">
        <f>SUM(B46,B47)</f>
        <v>30113</v>
      </c>
      <c r="C57" s="35">
        <f>SUM(C46,C47)</f>
        <v>14430</v>
      </c>
      <c r="D57" s="35" t="e">
        <f>SUM(D46,D47)</f>
        <v>#DIV/0!</v>
      </c>
      <c r="E57" s="8" t="s">
        <v>15</v>
      </c>
      <c r="F57" s="35">
        <f>SUM(F46,F47)</f>
        <v>30113</v>
      </c>
      <c r="G57" s="35">
        <f>SUM(G46,G47)</f>
        <v>14430</v>
      </c>
      <c r="H57" s="35">
        <f>SUM(H46,H47)</f>
        <v>0.7138969969821402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3">
    <mergeCell ref="A2:H2"/>
    <mergeCell ref="A4:D4"/>
    <mergeCell ref="E4:H4"/>
  </mergeCells>
  <printOptions horizontalCentered="1"/>
  <pageMargins left="0.47" right="0.47" top="0.39" bottom="0.28" header="0.12" footer="0.12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0" sqref="E60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赵惠玲</cp:lastModifiedBy>
  <cp:lastPrinted>2018-02-28T00:48:26Z</cp:lastPrinted>
  <dcterms:created xsi:type="dcterms:W3CDTF">2006-02-13T05:15:25Z</dcterms:created>
  <dcterms:modified xsi:type="dcterms:W3CDTF">2019-03-20T00:19:55Z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