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<sst xmlns="http://schemas.openxmlformats.org/spreadsheetml/2006/main" count="363" uniqueCount="263">
  <si>
    <t>2025年滩羊专用饲料第二批兑现明细表</t>
  </si>
  <si>
    <t xml:space="preserve">                                                                              日期：2025年4月1日——2025年6月30日</t>
  </si>
  <si>
    <t>序号</t>
  </si>
  <si>
    <t>行政村名称</t>
  </si>
  <si>
    <t>自然村</t>
  </si>
  <si>
    <t>养殖业经营主体</t>
  </si>
  <si>
    <t>身份证号/统一社会信用代码</t>
  </si>
  <si>
    <t>一卡通账号/公户账号</t>
  </si>
  <si>
    <t>联系电话</t>
  </si>
  <si>
    <t>专用饲料补助明细</t>
  </si>
  <si>
    <t>补助数量（吨）</t>
  </si>
  <si>
    <t>补助金额（元）</t>
  </si>
  <si>
    <t>高沙窝</t>
  </si>
  <si>
    <t>营西村</t>
  </si>
  <si>
    <t>盐池县高沙窝镇营西村经济合作社</t>
  </si>
  <si>
    <t>N26403********981N</t>
  </si>
  <si>
    <t>********00700******</t>
  </si>
  <si>
    <t>177****9990</t>
  </si>
  <si>
    <t>孙家楼</t>
  </si>
  <si>
    <t>孙世军</t>
  </si>
  <si>
    <t>640323********1230</t>
  </si>
  <si>
    <t>********00013******</t>
  </si>
  <si>
    <t>138****6983</t>
  </si>
  <si>
    <t>小计</t>
  </si>
  <si>
    <t>牛记圈</t>
  </si>
  <si>
    <t>盐池县王乐井乡牛记圈村经济合作社</t>
  </si>
  <si>
    <t>N26403********7884</t>
  </si>
  <si>
    <t>139****1728</t>
  </si>
  <si>
    <t>边记洼</t>
  </si>
  <si>
    <t>叶记渠</t>
  </si>
  <si>
    <t>郭正龙</t>
  </si>
  <si>
    <t>642126********1014</t>
  </si>
  <si>
    <t>********10201******</t>
  </si>
  <si>
    <t>153****7739</t>
  </si>
  <si>
    <t>王乐井</t>
  </si>
  <si>
    <t>西沟</t>
  </si>
  <si>
    <t>郭永宁</t>
  </si>
  <si>
    <t>642126********1011</t>
  </si>
  <si>
    <t>138****0753</t>
  </si>
  <si>
    <t>丁记井</t>
  </si>
  <si>
    <t>薛元</t>
  </si>
  <si>
    <t>642126********1018</t>
  </si>
  <si>
    <t>182****1718</t>
  </si>
  <si>
    <t>三道井</t>
  </si>
  <si>
    <t>王振东</t>
  </si>
  <si>
    <t>640323********1015</t>
  </si>
  <si>
    <t>181****6727</t>
  </si>
  <si>
    <t>薛生武</t>
  </si>
  <si>
    <t>642126********1037</t>
  </si>
  <si>
    <t>130****0900</t>
  </si>
  <si>
    <t>钱记滩</t>
  </si>
  <si>
    <t>钱友科</t>
  </si>
  <si>
    <t>640323********121X</t>
  </si>
  <si>
    <t>********10013******</t>
  </si>
  <si>
    <t>139****7724</t>
  </si>
  <si>
    <t>官占武</t>
  </si>
  <si>
    <t>642126********1013</t>
  </si>
  <si>
    <t>138****2406</t>
  </si>
  <si>
    <t>官滩</t>
  </si>
  <si>
    <t>范文虎</t>
  </si>
  <si>
    <t>642126********1212</t>
  </si>
  <si>
    <t>134****5687</t>
  </si>
  <si>
    <t>范文喜</t>
  </si>
  <si>
    <t>642126********1218</t>
  </si>
  <si>
    <t>********10092******</t>
  </si>
  <si>
    <t>139****5012</t>
  </si>
  <si>
    <t>王玉鹏</t>
  </si>
  <si>
    <t>640323********1017</t>
  </si>
  <si>
    <t>138****7589</t>
  </si>
  <si>
    <t>青山</t>
  </si>
  <si>
    <t>郝记台</t>
  </si>
  <si>
    <t>汪河</t>
  </si>
  <si>
    <t>642126********1411</t>
  </si>
  <si>
    <t>********10801******</t>
  </si>
  <si>
    <t>138****6881</t>
  </si>
  <si>
    <t>汪海</t>
  </si>
  <si>
    <t>640323********1412</t>
  </si>
  <si>
    <t>********11201******</t>
  </si>
  <si>
    <t>138****6963</t>
  </si>
  <si>
    <t>汪江</t>
  </si>
  <si>
    <t>********10393******</t>
  </si>
  <si>
    <t>138****2181</t>
  </si>
  <si>
    <t>翟锡贵</t>
  </si>
  <si>
    <t>642126********1415</t>
  </si>
  <si>
    <t>********10392******</t>
  </si>
  <si>
    <t>138****5126</t>
  </si>
  <si>
    <t>古峰庄</t>
  </si>
  <si>
    <t>吴财芳</t>
  </si>
  <si>
    <t>640323********146X</t>
  </si>
  <si>
    <t>********10793******</t>
  </si>
  <si>
    <t>138****1661</t>
  </si>
  <si>
    <t>刘阳</t>
  </si>
  <si>
    <t>640323********1413</t>
  </si>
  <si>
    <t>181****2003</t>
  </si>
  <si>
    <t>刘向东</t>
  </si>
  <si>
    <t>642126********1413</t>
  </si>
  <si>
    <t>********10082******</t>
  </si>
  <si>
    <t>138****7343</t>
  </si>
  <si>
    <t>王月花</t>
  </si>
  <si>
    <t>640323********1424</t>
  </si>
  <si>
    <t>135****9397</t>
  </si>
  <si>
    <t>方山村</t>
  </si>
  <si>
    <t>李树旺</t>
  </si>
  <si>
    <t>640323********1410</t>
  </si>
  <si>
    <t>********00113******</t>
  </si>
  <si>
    <t>181****9725</t>
  </si>
  <si>
    <t>猫头梁</t>
  </si>
  <si>
    <t>牛有成</t>
  </si>
  <si>
    <t>642126********1410</t>
  </si>
  <si>
    <t>130****8826</t>
  </si>
  <si>
    <t>牛有伟</t>
  </si>
  <si>
    <t>640323********1437</t>
  </si>
  <si>
    <t>138****9749</t>
  </si>
  <si>
    <t>旺四滩</t>
  </si>
  <si>
    <t>吉凯</t>
  </si>
  <si>
    <t>640323********1416</t>
  </si>
  <si>
    <t>138****4797</t>
  </si>
  <si>
    <t>郝自胜</t>
  </si>
  <si>
    <t>642126********141x</t>
  </si>
  <si>
    <t>151****5091</t>
  </si>
  <si>
    <t>营盘台</t>
  </si>
  <si>
    <t>幕树平</t>
  </si>
  <si>
    <t>642126********1418</t>
  </si>
  <si>
    <t>182****9493</t>
  </si>
  <si>
    <t>大水坑</t>
  </si>
  <si>
    <t>宁夏回族自治区盐池滩羊选育场</t>
  </si>
  <si>
    <t>642123********1719</t>
  </si>
  <si>
    <t>********00005******</t>
  </si>
  <si>
    <t>157****9500</t>
  </si>
  <si>
    <t>新建</t>
  </si>
  <si>
    <t>黄记井</t>
  </si>
  <si>
    <t>柴玉林</t>
  </si>
  <si>
    <t>642126********1679</t>
  </si>
  <si>
    <t>139****3684</t>
  </si>
  <si>
    <t>麻黄山</t>
  </si>
  <si>
    <t>下高窑</t>
  </si>
  <si>
    <t>岑国涛</t>
  </si>
  <si>
    <t>640323********2818</t>
  </si>
  <si>
    <t>********11601******</t>
  </si>
  <si>
    <t>137****5046</t>
  </si>
  <si>
    <t>长城</t>
  </si>
  <si>
    <t>十六堡</t>
  </si>
  <si>
    <t>宁夏朔牧盐池滩羊繁育有限公司</t>
  </si>
  <si>
    <t>642126********1419</t>
  </si>
  <si>
    <t>********00030******</t>
  </si>
  <si>
    <t>134****4485</t>
  </si>
  <si>
    <t>沟沿</t>
  </si>
  <si>
    <t>北塘</t>
  </si>
  <si>
    <t>盐池县九道农业科技有限公司</t>
  </si>
  <si>
    <t>640323********1031</t>
  </si>
  <si>
    <t>********03360******</t>
  </si>
  <si>
    <t>195****2998</t>
  </si>
  <si>
    <t>皖记沟</t>
  </si>
  <si>
    <t>南王圈</t>
  </si>
  <si>
    <t>盐池县花马池镇皖记沟村经济合作社</t>
  </si>
  <si>
    <t>642126********0410</t>
  </si>
  <si>
    <t>********00800******</t>
  </si>
  <si>
    <t>153****1339</t>
  </si>
  <si>
    <t>杨寨子</t>
  </si>
  <si>
    <t>宁夏西鲜记科技有限公司</t>
  </si>
  <si>
    <t>916403********WJ4D</t>
  </si>
  <si>
    <t>********12003******</t>
  </si>
  <si>
    <t>152****6844</t>
  </si>
  <si>
    <t>北王圈</t>
  </si>
  <si>
    <t>王平</t>
  </si>
  <si>
    <t>640323********0416</t>
  </si>
  <si>
    <t>138****1321</t>
  </si>
  <si>
    <t>王学文</t>
  </si>
  <si>
    <t>642126********0411</t>
  </si>
  <si>
    <t>153****5922</t>
  </si>
  <si>
    <t>柳杨堡</t>
  </si>
  <si>
    <t>杨记圈</t>
  </si>
  <si>
    <t>张成学</t>
  </si>
  <si>
    <t>642126********0413</t>
  </si>
  <si>
    <t>********10492******</t>
  </si>
  <si>
    <t>177****2757</t>
  </si>
  <si>
    <t>张成立</t>
  </si>
  <si>
    <t>642126********043X</t>
  </si>
  <si>
    <t>138****8654</t>
  </si>
  <si>
    <t>张成胜</t>
  </si>
  <si>
    <t>********11901******</t>
  </si>
  <si>
    <t>158****4521</t>
  </si>
  <si>
    <t>李记沟</t>
  </si>
  <si>
    <t>盐池县花马池镇李记沟村经济合作社</t>
  </si>
  <si>
    <t>********00400******</t>
  </si>
  <si>
    <t>138****4923</t>
  </si>
  <si>
    <t>王文川</t>
  </si>
  <si>
    <t>642126********0431</t>
  </si>
  <si>
    <t>181****3232</t>
  </si>
  <si>
    <t>杏树梁</t>
  </si>
  <si>
    <t>窝风掌</t>
  </si>
  <si>
    <t>樊建筑</t>
  </si>
  <si>
    <t>640323********2232</t>
  </si>
  <si>
    <t>180****8599</t>
  </si>
  <si>
    <t>杜记沟</t>
  </si>
  <si>
    <t>狼一村</t>
  </si>
  <si>
    <t>刘正宏</t>
  </si>
  <si>
    <t>640323********2218</t>
  </si>
  <si>
    <t>135****7865</t>
  </si>
  <si>
    <t>隰宁堡</t>
  </si>
  <si>
    <t>苦水井</t>
  </si>
  <si>
    <t>沈建生</t>
  </si>
  <si>
    <t>642126********2018</t>
  </si>
  <si>
    <t>********10104******</t>
  </si>
  <si>
    <t>138****0218</t>
  </si>
  <si>
    <t>林记口子</t>
  </si>
  <si>
    <t>李记塬</t>
  </si>
  <si>
    <t>王建宏</t>
  </si>
  <si>
    <t>640323********2015</t>
  </si>
  <si>
    <t>181****0996</t>
  </si>
  <si>
    <t>狼布掌</t>
  </si>
  <si>
    <t>下滩</t>
  </si>
  <si>
    <t>张兴宏</t>
  </si>
  <si>
    <t>640323********2037</t>
  </si>
  <si>
    <t>183****2578</t>
  </si>
  <si>
    <t>惠安堡村</t>
  </si>
  <si>
    <t>张广强</t>
  </si>
  <si>
    <t>642126********0215</t>
  </si>
  <si>
    <t>151****1440</t>
  </si>
  <si>
    <t>慕兵</t>
  </si>
  <si>
    <t>642126********410</t>
  </si>
  <si>
    <t>********10093******</t>
  </si>
  <si>
    <t>138****1095</t>
  </si>
  <si>
    <t>马儿庄</t>
  </si>
  <si>
    <t>龚儿庄</t>
  </si>
  <si>
    <t>白学锋</t>
  </si>
  <si>
    <t>640323********2417</t>
  </si>
  <si>
    <t>131****1448</t>
  </si>
  <si>
    <t>暴记春</t>
  </si>
  <si>
    <t>杨记坑</t>
  </si>
  <si>
    <t>乔泽锋</t>
  </si>
  <si>
    <t>642126********261X</t>
  </si>
  <si>
    <t>173****4088</t>
  </si>
  <si>
    <t>张场</t>
  </si>
  <si>
    <t>乔泽云</t>
  </si>
  <si>
    <t>642126********2616</t>
  </si>
  <si>
    <t>173****3060</t>
  </si>
  <si>
    <t>杨庄台</t>
  </si>
  <si>
    <t>杨吉利</t>
  </si>
  <si>
    <t>642126********261x</t>
  </si>
  <si>
    <t>152****9608</t>
  </si>
  <si>
    <t>杨靖增</t>
  </si>
  <si>
    <t>640323********2618</t>
  </si>
  <si>
    <t>********11501******</t>
  </si>
  <si>
    <t>136****8105</t>
  </si>
  <si>
    <t>张新豹</t>
  </si>
  <si>
    <t>640323********2614</t>
  </si>
  <si>
    <t>********11101******</t>
  </si>
  <si>
    <t>173****4385</t>
  </si>
  <si>
    <t>盐池县冯记沟乡暴记春村经济合作社</t>
  </si>
  <si>
    <t>N26403********42XD</t>
  </si>
  <si>
    <t>********00200******</t>
  </si>
  <si>
    <t>139****2585</t>
  </si>
  <si>
    <t>冯记沟</t>
  </si>
  <si>
    <t>丁记掌</t>
  </si>
  <si>
    <t>张伟</t>
  </si>
  <si>
    <t>640323********2411</t>
  </si>
  <si>
    <t>187****7917</t>
  </si>
  <si>
    <t>汪水塘</t>
  </si>
  <si>
    <t>汪水塘村经济合作社</t>
  </si>
  <si>
    <t>N26403********67XG</t>
  </si>
  <si>
    <t>139****0599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</si>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</sst>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0.000;[Red]\-##0.000"/>
  </numFmts>
  <fonts count="29">
    <font>
      <sz val="11"/>
      <color theme="1"/>
      <name val="宋体"/>
      <charset val="134"/>
      <scheme val="minor"/>
    </font>
    <font>
      <sz val="12"/>
      <name val="新宋体"/>
      <charset val="134"/>
    </font>
    <font>
      <sz val="20"/>
      <name val="新宋体"/>
      <charset val="134"/>
    </font>
    <font>
      <sz val="12"/>
      <name val="新宋体"/>
      <charset val="134"/>
    </font>
    <font>
      <sz val="12"/>
      <color theme="1"/>
      <name val="新宋体"/>
      <charset val="134"/>
    </font>
    <font>
      <sz val="12"/>
      <color rgb="FF000000"/>
      <name val="新宋体"/>
      <charset val="134"/>
    </font>
    <font>
      <sz val="12"/>
      <color rgb="FF3F3F3F"/>
      <name val="新宋体"/>
      <charset val="134"/>
    </font>
    <font>
      <b/>
      <sz val="12"/>
      <name val="新宋体"/>
      <charset val="134"/>
    </font>
    <font>
      <b/>
      <sz val="12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新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1" applyNumberFormat="0" applyFill="0" applyProtection="0">
      <alignment horizontal="center"/>
    </xf>
    <xf numFmtId="176" fontId="28" fillId="0" borderId="1" applyFill="0" applyProtection="0">
      <alignment horizontal="right"/>
    </xf>
    <xf numFmtId="0" fontId="28" fillId="0" borderId="1" applyNumberFormat="0" applyFill="0" applyProtection="0">
      <alignment horizontal="left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50" applyNumberFormat="1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1" xfId="50" applyNumberFormat="1" applyFont="1" applyFill="1" applyBorder="1" applyAlignment="1">
      <alignment horizontal="center" vertical="center"/>
    </xf>
    <xf numFmtId="0" fontId="6" fillId="0" borderId="5" xfId="17" applyFont="1" applyFill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partnerNameD" xfId="49"/>
    <cellStyle name="quantityD" xfId="50"/>
    <cellStyle name="addressD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0"/>
  <sheetViews>
    <sheetView tabSelected="1" workbookViewId="0">
      <selection activeCell="O8" sqref="O8"/>
    </sheetView>
  </sheetViews>
  <sheetFormatPr defaultColWidth="8.8" defaultRowHeight="38" customHeight="1"/>
  <cols>
    <col min="1" max="1" width="4.625" style="1" customWidth="1"/>
    <col min="2" max="2" width="11.4583333333333" style="1" customWidth="1"/>
    <col min="3" max="3" width="9.40833333333333" style="1" customWidth="1"/>
    <col min="4" max="4" width="19.5583333333333" style="1" customWidth="1"/>
    <col min="5" max="5" width="26.9" style="1" customWidth="1"/>
    <col min="6" max="6" width="23.125" style="1" customWidth="1"/>
    <col min="7" max="7" width="14.5" style="1" customWidth="1"/>
    <col min="8" max="8" width="12.9416666666667" style="1" customWidth="1"/>
    <col min="9" max="9" width="14.5" style="1" customWidth="1"/>
    <col min="10" max="11" width="8.8" style="1"/>
    <col min="12" max="12" width="10.625" style="1"/>
    <col min="13" max="16384" width="8.8" style="1"/>
  </cols>
  <sheetData>
    <row r="1" s="1" customFormat="1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customHeight="1" spans="1:13">
      <c r="A2" s="3" t="s">
        <v>1</v>
      </c>
      <c r="B2" s="4"/>
      <c r="C2" s="4"/>
      <c r="D2" s="4"/>
      <c r="E2" s="4"/>
      <c r="F2" s="4"/>
      <c r="G2" s="4"/>
      <c r="H2" s="4"/>
      <c r="I2" s="4"/>
    </row>
    <row r="3" s="1" customFormat="1" customHeight="1" spans="1:13">
      <c r="A3" s="5" t="s">
        <v>2</v>
      </c>
      <c r="B3" s="6" t="s">
        <v>3</v>
      </c>
      <c r="C3" s="6" t="s">
        <v>4</v>
      </c>
      <c r="D3" s="6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7"/>
    </row>
    <row r="4" s="1" customFormat="1" customHeight="1" spans="1:13">
      <c r="A4" s="7"/>
      <c r="B4" s="6"/>
      <c r="C4" s="6"/>
      <c r="D4" s="6"/>
      <c r="E4" s="7"/>
      <c r="F4" s="7"/>
      <c r="G4" s="7"/>
      <c r="H4" s="6" t="s">
        <v>10</v>
      </c>
      <c r="I4" s="6" t="s">
        <v>11</v>
      </c>
    </row>
    <row r="5" s="1" customFormat="1" customHeight="1" spans="1:13">
      <c r="A5" s="5">
        <v>1</v>
      </c>
      <c r="B5" s="5" t="s">
        <v>12</v>
      </c>
      <c r="C5" s="5" t="s">
        <v>13</v>
      </c>
      <c r="D5" s="6" t="s">
        <v>14</v>
      </c>
      <c r="E5" s="5" t="s">
        <v>15</v>
      </c>
      <c r="F5" s="5" t="s">
        <v>16</v>
      </c>
      <c r="G5" s="7" t="s">
        <v>17</v>
      </c>
      <c r="H5" s="5">
        <v>22</v>
      </c>
      <c r="I5" s="5">
        <f t="shared" ref="I5:I18" si="0">H5*500</f>
        <v>11000</v>
      </c>
      <c r="K5" s="8"/>
      <c r="M5" s="8"/>
    </row>
    <row r="6" s="1" customFormat="1" customHeight="1" spans="1:13">
      <c r="A6" s="5">
        <v>2</v>
      </c>
      <c r="B6" s="5" t="s">
        <v>12</v>
      </c>
      <c r="C6" s="5" t="s">
        <v>18</v>
      </c>
      <c r="D6" s="6" t="s">
        <v>19</v>
      </c>
      <c r="E6" s="5" t="s">
        <v>20</v>
      </c>
      <c r="F6" s="5" t="s">
        <v>21</v>
      </c>
      <c r="G6" s="5" t="s">
        <v>22</v>
      </c>
      <c r="H6" s="5">
        <v>5</v>
      </c>
      <c r="I6" s="5">
        <f t="shared" si="0"/>
        <v>2500</v>
      </c>
      <c r="K6" s="8"/>
      <c r="M6" s="8"/>
    </row>
    <row r="7" s="1" customFormat="1" ht="49" customHeight="1" spans="1:13">
      <c r="A7" s="9" t="s">
        <v>23</v>
      </c>
      <c r="B7" s="10"/>
      <c r="C7" s="10"/>
      <c r="D7" s="10"/>
      <c r="E7" s="10"/>
      <c r="F7" s="10"/>
      <c r="G7" s="11"/>
      <c r="H7" s="7">
        <f>SUM(H5:H6)</f>
        <v>27</v>
      </c>
      <c r="I7" s="7">
        <f>SUM(I5:I6)</f>
        <v>13500</v>
      </c>
    </row>
    <row r="8" s="1" customFormat="1" ht="49" customHeight="1" spans="1:13">
      <c r="A8" s="7">
        <v>3</v>
      </c>
      <c r="B8" s="5" t="s">
        <v>24</v>
      </c>
      <c r="C8" s="5" t="s">
        <v>24</v>
      </c>
      <c r="D8" s="6" t="s">
        <v>25</v>
      </c>
      <c r="E8" s="5" t="s">
        <v>26</v>
      </c>
      <c r="F8" s="5" t="s">
        <v>16</v>
      </c>
      <c r="G8" s="5" t="s">
        <v>27</v>
      </c>
      <c r="H8" s="7">
        <v>40</v>
      </c>
      <c r="I8" s="7">
        <f t="shared" si="0"/>
        <v>20000</v>
      </c>
    </row>
    <row r="9" s="1" customFormat="1" customHeight="1" spans="1:13">
      <c r="A9" s="7">
        <v>4</v>
      </c>
      <c r="B9" s="5" t="s">
        <v>28</v>
      </c>
      <c r="C9" s="5" t="s">
        <v>29</v>
      </c>
      <c r="D9" s="6" t="s">
        <v>30</v>
      </c>
      <c r="E9" s="5" t="s">
        <v>31</v>
      </c>
      <c r="F9" s="5" t="s">
        <v>32</v>
      </c>
      <c r="G9" s="5" t="s">
        <v>33</v>
      </c>
      <c r="H9" s="7">
        <v>6</v>
      </c>
      <c r="I9" s="7">
        <f t="shared" si="0"/>
        <v>3000</v>
      </c>
    </row>
    <row r="10" s="1" customFormat="1" customHeight="1" spans="1:13">
      <c r="A10" s="7">
        <v>5</v>
      </c>
      <c r="B10" s="5" t="s">
        <v>34</v>
      </c>
      <c r="C10" s="5" t="s">
        <v>35</v>
      </c>
      <c r="D10" s="6" t="s">
        <v>36</v>
      </c>
      <c r="E10" s="5" t="s">
        <v>37</v>
      </c>
      <c r="F10" s="5" t="s">
        <v>21</v>
      </c>
      <c r="G10" s="5" t="s">
        <v>38</v>
      </c>
      <c r="H10" s="7">
        <v>11</v>
      </c>
      <c r="I10" s="7">
        <f t="shared" si="0"/>
        <v>5500</v>
      </c>
      <c r="K10" s="8"/>
      <c r="M10" s="8"/>
    </row>
    <row r="11" s="1" customFormat="1" customHeight="1" spans="1:13">
      <c r="A11" s="7">
        <v>6</v>
      </c>
      <c r="B11" s="5" t="s">
        <v>34</v>
      </c>
      <c r="C11" s="5" t="s">
        <v>39</v>
      </c>
      <c r="D11" s="6" t="s">
        <v>40</v>
      </c>
      <c r="E11" s="5" t="s">
        <v>41</v>
      </c>
      <c r="F11" s="8" t="s">
        <v>21</v>
      </c>
      <c r="G11" s="5" t="s">
        <v>42</v>
      </c>
      <c r="H11" s="7">
        <v>8</v>
      </c>
      <c r="I11" s="7">
        <f t="shared" si="0"/>
        <v>4000</v>
      </c>
      <c r="K11" s="8"/>
      <c r="M11" s="8"/>
    </row>
    <row r="12" s="1" customFormat="1" customHeight="1" spans="1:13">
      <c r="A12" s="7">
        <v>7</v>
      </c>
      <c r="B12" s="5" t="s">
        <v>34</v>
      </c>
      <c r="C12" s="5" t="s">
        <v>43</v>
      </c>
      <c r="D12" s="6" t="s">
        <v>44</v>
      </c>
      <c r="E12" s="5" t="s">
        <v>45</v>
      </c>
      <c r="F12" s="5" t="s">
        <v>21</v>
      </c>
      <c r="G12" s="5" t="s">
        <v>46</v>
      </c>
      <c r="H12" s="7">
        <v>1</v>
      </c>
      <c r="I12" s="7">
        <f t="shared" si="0"/>
        <v>500</v>
      </c>
      <c r="K12" s="8"/>
      <c r="M12" s="8"/>
    </row>
    <row r="13" s="1" customFormat="1" customHeight="1" spans="1:13">
      <c r="A13" s="7">
        <v>8</v>
      </c>
      <c r="B13" s="5" t="s">
        <v>34</v>
      </c>
      <c r="C13" s="5" t="s">
        <v>39</v>
      </c>
      <c r="D13" s="6" t="s">
        <v>47</v>
      </c>
      <c r="E13" s="5" t="s">
        <v>48</v>
      </c>
      <c r="F13" s="5" t="s">
        <v>21</v>
      </c>
      <c r="G13" s="5" t="s">
        <v>49</v>
      </c>
      <c r="H13" s="7">
        <v>1</v>
      </c>
      <c r="I13" s="7">
        <f t="shared" si="0"/>
        <v>500</v>
      </c>
    </row>
    <row r="14" s="1" customFormat="1" customHeight="1" spans="1:13">
      <c r="A14" s="7">
        <v>9</v>
      </c>
      <c r="B14" s="5" t="s">
        <v>34</v>
      </c>
      <c r="C14" s="5" t="s">
        <v>50</v>
      </c>
      <c r="D14" s="6" t="s">
        <v>51</v>
      </c>
      <c r="E14" s="5" t="s">
        <v>52</v>
      </c>
      <c r="F14" s="5" t="s">
        <v>53</v>
      </c>
      <c r="G14" s="5" t="s">
        <v>54</v>
      </c>
      <c r="H14" s="7">
        <v>4</v>
      </c>
      <c r="I14" s="7">
        <f t="shared" si="0"/>
        <v>2000</v>
      </c>
    </row>
    <row r="15" s="1" customFormat="1" customHeight="1" spans="1:13">
      <c r="A15" s="7">
        <v>10</v>
      </c>
      <c r="B15" s="5" t="s">
        <v>34</v>
      </c>
      <c r="C15" s="5" t="s">
        <v>34</v>
      </c>
      <c r="D15" s="6" t="s">
        <v>55</v>
      </c>
      <c r="E15" s="5" t="s">
        <v>56</v>
      </c>
      <c r="F15" s="5" t="s">
        <v>32</v>
      </c>
      <c r="G15" s="5" t="s">
        <v>57</v>
      </c>
      <c r="H15" s="7">
        <v>2</v>
      </c>
      <c r="I15" s="7">
        <f t="shared" si="0"/>
        <v>1000</v>
      </c>
    </row>
    <row r="16" s="1" customFormat="1" customHeight="1" spans="1:13">
      <c r="A16" s="7">
        <v>11</v>
      </c>
      <c r="B16" s="5" t="s">
        <v>58</v>
      </c>
      <c r="C16" s="5" t="s">
        <v>58</v>
      </c>
      <c r="D16" s="6" t="s">
        <v>59</v>
      </c>
      <c r="E16" s="5" t="s">
        <v>60</v>
      </c>
      <c r="F16" s="5" t="s">
        <v>21</v>
      </c>
      <c r="G16" s="5" t="s">
        <v>61</v>
      </c>
      <c r="H16" s="7">
        <v>1</v>
      </c>
      <c r="I16" s="7">
        <f t="shared" si="0"/>
        <v>500</v>
      </c>
    </row>
    <row r="17" s="1" customFormat="1" customHeight="1" spans="1:11">
      <c r="A17" s="7">
        <v>12</v>
      </c>
      <c r="B17" s="5" t="s">
        <v>58</v>
      </c>
      <c r="C17" s="5" t="s">
        <v>58</v>
      </c>
      <c r="D17" s="6" t="s">
        <v>62</v>
      </c>
      <c r="E17" s="5" t="s">
        <v>63</v>
      </c>
      <c r="F17" s="5" t="s">
        <v>64</v>
      </c>
      <c r="G17" s="5" t="s">
        <v>65</v>
      </c>
      <c r="H17" s="7">
        <v>6</v>
      </c>
      <c r="I17" s="7">
        <f t="shared" si="0"/>
        <v>3000</v>
      </c>
    </row>
    <row r="18" s="1" customFormat="1" customHeight="1" spans="1:11">
      <c r="A18" s="7">
        <v>13</v>
      </c>
      <c r="B18" s="5" t="s">
        <v>58</v>
      </c>
      <c r="C18" s="5" t="s">
        <v>58</v>
      </c>
      <c r="D18" s="6" t="s">
        <v>66</v>
      </c>
      <c r="E18" s="5" t="s">
        <v>67</v>
      </c>
      <c r="F18" s="5" t="s">
        <v>21</v>
      </c>
      <c r="G18" s="5" t="s">
        <v>68</v>
      </c>
      <c r="H18" s="7">
        <v>9</v>
      </c>
      <c r="I18" s="7">
        <f t="shared" si="0"/>
        <v>4500</v>
      </c>
    </row>
    <row r="19" s="1" customFormat="1" customHeight="1" spans="1:11">
      <c r="A19" s="9" t="s">
        <v>23</v>
      </c>
      <c r="B19" s="10"/>
      <c r="C19" s="10"/>
      <c r="D19" s="10"/>
      <c r="E19" s="10"/>
      <c r="F19" s="10"/>
      <c r="G19" s="11"/>
      <c r="H19" s="5">
        <f>SUM(H8:H18)</f>
        <v>89</v>
      </c>
      <c r="I19" s="5">
        <f>SUM(I8:I18)</f>
        <v>44500</v>
      </c>
      <c r="K19" s="8"/>
    </row>
    <row r="20" s="1" customFormat="1" customHeight="1" spans="1:11">
      <c r="A20" s="5">
        <v>14</v>
      </c>
      <c r="B20" s="5" t="s">
        <v>69</v>
      </c>
      <c r="C20" s="5" t="s">
        <v>70</v>
      </c>
      <c r="D20" s="5" t="s">
        <v>71</v>
      </c>
      <c r="E20" s="5" t="s">
        <v>72</v>
      </c>
      <c r="F20" s="5" t="s">
        <v>73</v>
      </c>
      <c r="G20" s="5" t="s">
        <v>74</v>
      </c>
      <c r="H20" s="5">
        <v>3</v>
      </c>
      <c r="I20" s="5">
        <f t="shared" ref="I20:I37" si="1">H20*500</f>
        <v>1500</v>
      </c>
      <c r="K20" s="8"/>
    </row>
    <row r="21" s="1" customFormat="1" customHeight="1" spans="1:11">
      <c r="A21" s="5">
        <v>15</v>
      </c>
      <c r="B21" s="5" t="s">
        <v>69</v>
      </c>
      <c r="C21" s="5" t="s">
        <v>70</v>
      </c>
      <c r="D21" s="5" t="s">
        <v>75</v>
      </c>
      <c r="E21" s="5" t="s">
        <v>76</v>
      </c>
      <c r="F21" s="5" t="s">
        <v>77</v>
      </c>
      <c r="G21" s="5" t="s">
        <v>78</v>
      </c>
      <c r="H21" s="5">
        <v>1.68</v>
      </c>
      <c r="I21" s="5">
        <f t="shared" si="1"/>
        <v>840</v>
      </c>
    </row>
    <row r="22" s="1" customFormat="1" customHeight="1" spans="1:11">
      <c r="A22" s="5">
        <v>16</v>
      </c>
      <c r="B22" s="5" t="s">
        <v>69</v>
      </c>
      <c r="C22" s="5" t="s">
        <v>70</v>
      </c>
      <c r="D22" s="5" t="s">
        <v>79</v>
      </c>
      <c r="E22" s="5" t="s">
        <v>72</v>
      </c>
      <c r="F22" s="5" t="s">
        <v>80</v>
      </c>
      <c r="G22" s="5" t="s">
        <v>81</v>
      </c>
      <c r="H22" s="5">
        <v>1.24</v>
      </c>
      <c r="I22" s="5">
        <f t="shared" si="1"/>
        <v>620</v>
      </c>
    </row>
    <row r="23" s="1" customFormat="1" customHeight="1" spans="1:11">
      <c r="A23" s="5">
        <v>17</v>
      </c>
      <c r="B23" s="5" t="s">
        <v>69</v>
      </c>
      <c r="C23" s="5" t="s">
        <v>69</v>
      </c>
      <c r="D23" s="5" t="s">
        <v>82</v>
      </c>
      <c r="E23" s="5" t="s">
        <v>83</v>
      </c>
      <c r="F23" s="5" t="s">
        <v>84</v>
      </c>
      <c r="G23" s="12" t="s">
        <v>85</v>
      </c>
      <c r="H23" s="5">
        <v>4</v>
      </c>
      <c r="I23" s="5">
        <f t="shared" si="1"/>
        <v>2000</v>
      </c>
    </row>
    <row r="24" s="1" customFormat="1" customHeight="1" spans="1:11">
      <c r="A24" s="5">
        <v>18</v>
      </c>
      <c r="B24" s="5" t="s">
        <v>69</v>
      </c>
      <c r="C24" s="5" t="s">
        <v>86</v>
      </c>
      <c r="D24" s="5" t="s">
        <v>87</v>
      </c>
      <c r="E24" s="5" t="s">
        <v>88</v>
      </c>
      <c r="F24" s="5" t="s">
        <v>89</v>
      </c>
      <c r="G24" s="5" t="s">
        <v>90</v>
      </c>
      <c r="H24" s="5">
        <v>4</v>
      </c>
      <c r="I24" s="5">
        <f t="shared" si="1"/>
        <v>2000</v>
      </c>
    </row>
    <row r="25" s="1" customFormat="1" customHeight="1" spans="1:11">
      <c r="A25" s="5">
        <v>19</v>
      </c>
      <c r="B25" s="5" t="s">
        <v>69</v>
      </c>
      <c r="C25" s="5" t="s">
        <v>86</v>
      </c>
      <c r="D25" s="5" t="s">
        <v>91</v>
      </c>
      <c r="E25" s="5" t="s">
        <v>92</v>
      </c>
      <c r="F25" s="5" t="s">
        <v>21</v>
      </c>
      <c r="G25" s="5" t="s">
        <v>93</v>
      </c>
      <c r="H25" s="5">
        <v>8</v>
      </c>
      <c r="I25" s="5">
        <f t="shared" si="1"/>
        <v>4000</v>
      </c>
    </row>
    <row r="26" s="1" customFormat="1" customHeight="1" spans="1:11">
      <c r="A26" s="5">
        <v>20</v>
      </c>
      <c r="B26" s="5" t="s">
        <v>69</v>
      </c>
      <c r="C26" s="5" t="s">
        <v>86</v>
      </c>
      <c r="D26" s="5" t="s">
        <v>94</v>
      </c>
      <c r="E26" s="5" t="s">
        <v>95</v>
      </c>
      <c r="F26" s="5" t="s">
        <v>96</v>
      </c>
      <c r="G26" s="5" t="s">
        <v>97</v>
      </c>
      <c r="H26" s="5">
        <v>1</v>
      </c>
      <c r="I26" s="5">
        <f t="shared" si="1"/>
        <v>500</v>
      </c>
    </row>
    <row r="27" s="1" customFormat="1" customHeight="1" spans="1:11">
      <c r="A27" s="5">
        <v>21</v>
      </c>
      <c r="B27" s="5" t="s">
        <v>69</v>
      </c>
      <c r="C27" s="5" t="s">
        <v>86</v>
      </c>
      <c r="D27" s="5" t="s">
        <v>98</v>
      </c>
      <c r="E27" s="5" t="s">
        <v>99</v>
      </c>
      <c r="F27" s="5" t="s">
        <v>21</v>
      </c>
      <c r="G27" s="5" t="s">
        <v>100</v>
      </c>
      <c r="H27" s="5">
        <v>4</v>
      </c>
      <c r="I27" s="5">
        <f t="shared" si="1"/>
        <v>2000</v>
      </c>
    </row>
    <row r="28" s="1" customFormat="1" customHeight="1" spans="1:11">
      <c r="A28" s="5">
        <v>22</v>
      </c>
      <c r="B28" s="5" t="s">
        <v>69</v>
      </c>
      <c r="C28" s="5" t="s">
        <v>101</v>
      </c>
      <c r="D28" s="5" t="s">
        <v>102</v>
      </c>
      <c r="E28" s="5" t="s">
        <v>103</v>
      </c>
      <c r="F28" s="5" t="s">
        <v>104</v>
      </c>
      <c r="G28" s="5" t="s">
        <v>105</v>
      </c>
      <c r="H28" s="5">
        <v>8</v>
      </c>
      <c r="I28" s="5">
        <f t="shared" si="1"/>
        <v>4000</v>
      </c>
    </row>
    <row r="29" s="1" customFormat="1" customHeight="1" spans="1:11">
      <c r="A29" s="5">
        <v>23</v>
      </c>
      <c r="B29" s="5" t="s">
        <v>69</v>
      </c>
      <c r="C29" s="5" t="s">
        <v>106</v>
      </c>
      <c r="D29" s="5" t="s">
        <v>107</v>
      </c>
      <c r="E29" s="5" t="s">
        <v>108</v>
      </c>
      <c r="F29" s="5" t="s">
        <v>21</v>
      </c>
      <c r="G29" s="5" t="s">
        <v>109</v>
      </c>
      <c r="H29" s="5">
        <v>2</v>
      </c>
      <c r="I29" s="5">
        <f t="shared" si="1"/>
        <v>1000</v>
      </c>
    </row>
    <row r="30" s="1" customFormat="1" customHeight="1" spans="1:11">
      <c r="A30" s="5">
        <v>24</v>
      </c>
      <c r="B30" s="5" t="s">
        <v>69</v>
      </c>
      <c r="C30" s="5" t="s">
        <v>106</v>
      </c>
      <c r="D30" s="5" t="s">
        <v>110</v>
      </c>
      <c r="E30" s="5" t="s">
        <v>111</v>
      </c>
      <c r="F30" s="5" t="s">
        <v>21</v>
      </c>
      <c r="G30" s="5" t="s">
        <v>112</v>
      </c>
      <c r="H30" s="5">
        <v>1</v>
      </c>
      <c r="I30" s="5">
        <f t="shared" si="1"/>
        <v>500</v>
      </c>
    </row>
    <row r="31" s="1" customFormat="1" customHeight="1" spans="1:11">
      <c r="A31" s="5">
        <v>25</v>
      </c>
      <c r="B31" s="5" t="s">
        <v>69</v>
      </c>
      <c r="C31" s="5" t="s">
        <v>113</v>
      </c>
      <c r="D31" s="5" t="s">
        <v>114</v>
      </c>
      <c r="E31" s="5" t="s">
        <v>115</v>
      </c>
      <c r="F31" s="5" t="s">
        <v>21</v>
      </c>
      <c r="G31" s="5" t="s">
        <v>116</v>
      </c>
      <c r="H31" s="5">
        <v>2</v>
      </c>
      <c r="I31" s="5">
        <f t="shared" si="1"/>
        <v>1000</v>
      </c>
    </row>
    <row r="32" s="1" customFormat="1" customHeight="1" spans="1:11">
      <c r="A32" s="5">
        <v>26</v>
      </c>
      <c r="B32" s="5" t="s">
        <v>69</v>
      </c>
      <c r="C32" s="5" t="s">
        <v>101</v>
      </c>
      <c r="D32" s="5" t="s">
        <v>117</v>
      </c>
      <c r="E32" s="5" t="s">
        <v>118</v>
      </c>
      <c r="F32" s="5" t="s">
        <v>21</v>
      </c>
      <c r="G32" s="12" t="s">
        <v>119</v>
      </c>
      <c r="H32" s="5">
        <v>3</v>
      </c>
      <c r="I32" s="5">
        <f t="shared" si="1"/>
        <v>1500</v>
      </c>
    </row>
    <row r="33" s="1" customFormat="1" customHeight="1" spans="1:11">
      <c r="A33" s="5">
        <v>27</v>
      </c>
      <c r="B33" s="5" t="s">
        <v>69</v>
      </c>
      <c r="C33" s="5" t="s">
        <v>120</v>
      </c>
      <c r="D33" s="5" t="s">
        <v>121</v>
      </c>
      <c r="E33" s="5" t="s">
        <v>122</v>
      </c>
      <c r="F33" s="5" t="s">
        <v>21</v>
      </c>
      <c r="G33" s="5" t="s">
        <v>123</v>
      </c>
      <c r="H33" s="5">
        <v>1</v>
      </c>
      <c r="I33" s="5">
        <f t="shared" si="1"/>
        <v>500</v>
      </c>
    </row>
    <row r="34" s="1" customFormat="1" customHeight="1" spans="1:11">
      <c r="A34" s="9" t="s">
        <v>23</v>
      </c>
      <c r="B34" s="10"/>
      <c r="C34" s="10"/>
      <c r="D34" s="10"/>
      <c r="E34" s="10"/>
      <c r="F34" s="10"/>
      <c r="G34" s="11"/>
      <c r="H34" s="5">
        <f>SUM(H20:H33)</f>
        <v>43.92</v>
      </c>
      <c r="I34" s="5">
        <f t="shared" si="1"/>
        <v>21960</v>
      </c>
      <c r="K34" s="8"/>
    </row>
    <row r="35" s="1" customFormat="1" customHeight="1" spans="1:11">
      <c r="A35" s="5">
        <v>28</v>
      </c>
      <c r="B35" s="5" t="s">
        <v>124</v>
      </c>
      <c r="C35" s="5" t="s">
        <v>124</v>
      </c>
      <c r="D35" s="6" t="s">
        <v>125</v>
      </c>
      <c r="E35" s="13" t="s">
        <v>126</v>
      </c>
      <c r="F35" s="5" t="s">
        <v>127</v>
      </c>
      <c r="G35" s="12" t="s">
        <v>128</v>
      </c>
      <c r="H35" s="5">
        <v>22</v>
      </c>
      <c r="I35" s="5">
        <f t="shared" si="1"/>
        <v>11000</v>
      </c>
      <c r="K35" s="8"/>
    </row>
    <row r="36" s="1" customFormat="1" customHeight="1" spans="1:11">
      <c r="A36" s="5">
        <v>29</v>
      </c>
      <c r="B36" s="5" t="s">
        <v>129</v>
      </c>
      <c r="C36" s="5" t="s">
        <v>130</v>
      </c>
      <c r="D36" s="6" t="s">
        <v>131</v>
      </c>
      <c r="E36" s="13" t="s">
        <v>132</v>
      </c>
      <c r="F36" s="5" t="s">
        <v>64</v>
      </c>
      <c r="G36" s="5" t="s">
        <v>133</v>
      </c>
      <c r="H36" s="5">
        <v>10</v>
      </c>
      <c r="I36" s="5">
        <f t="shared" si="1"/>
        <v>5000</v>
      </c>
    </row>
    <row r="37" s="1" customFormat="1" customHeight="1" spans="1:11">
      <c r="A37" s="9" t="s">
        <v>23</v>
      </c>
      <c r="B37" s="10"/>
      <c r="C37" s="10"/>
      <c r="D37" s="10"/>
      <c r="E37" s="10"/>
      <c r="F37" s="10"/>
      <c r="G37" s="11"/>
      <c r="H37" s="5">
        <f>SUM(H35:H36)</f>
        <v>32</v>
      </c>
      <c r="I37" s="5">
        <f t="shared" si="1"/>
        <v>16000</v>
      </c>
      <c r="K37" s="8"/>
    </row>
    <row r="38" s="1" customFormat="1" customHeight="1" spans="1:11">
      <c r="A38" s="5">
        <v>30</v>
      </c>
      <c r="B38" s="5" t="s">
        <v>134</v>
      </c>
      <c r="C38" s="5" t="s">
        <v>135</v>
      </c>
      <c r="D38" s="6" t="s">
        <v>136</v>
      </c>
      <c r="E38" s="13" t="s">
        <v>137</v>
      </c>
      <c r="F38" s="5" t="s">
        <v>138</v>
      </c>
      <c r="G38" s="12" t="s">
        <v>139</v>
      </c>
      <c r="H38" s="5">
        <v>3</v>
      </c>
      <c r="I38" s="5">
        <v>1500</v>
      </c>
      <c r="K38" s="8"/>
    </row>
    <row r="39" s="1" customFormat="1" customHeight="1" spans="1:11">
      <c r="A39" s="9" t="s">
        <v>23</v>
      </c>
      <c r="B39" s="10"/>
      <c r="C39" s="10"/>
      <c r="D39" s="10"/>
      <c r="E39" s="10"/>
      <c r="F39" s="10"/>
      <c r="G39" s="11"/>
      <c r="H39" s="5">
        <v>3</v>
      </c>
      <c r="I39" s="5">
        <v>1500</v>
      </c>
      <c r="K39" s="8"/>
    </row>
    <row r="40" s="1" customFormat="1" customHeight="1" spans="1:11">
      <c r="A40" s="7">
        <v>31</v>
      </c>
      <c r="B40" s="5" t="s">
        <v>140</v>
      </c>
      <c r="C40" s="5" t="s">
        <v>141</v>
      </c>
      <c r="D40" s="14" t="s">
        <v>142</v>
      </c>
      <c r="E40" s="5" t="s">
        <v>143</v>
      </c>
      <c r="F40" s="5" t="s">
        <v>144</v>
      </c>
      <c r="G40" s="5" t="s">
        <v>145</v>
      </c>
      <c r="H40" s="15">
        <v>383</v>
      </c>
      <c r="I40" s="7">
        <f t="shared" ref="I40:I69" si="2">H40*500</f>
        <v>191500</v>
      </c>
      <c r="K40" s="8"/>
    </row>
    <row r="41" s="1" customFormat="1" customHeight="1" spans="1:11">
      <c r="A41" s="7">
        <v>32</v>
      </c>
      <c r="B41" s="5" t="s">
        <v>146</v>
      </c>
      <c r="C41" s="5" t="s">
        <v>147</v>
      </c>
      <c r="D41" s="14" t="s">
        <v>148</v>
      </c>
      <c r="E41" s="5" t="s">
        <v>149</v>
      </c>
      <c r="F41" s="5" t="s">
        <v>150</v>
      </c>
      <c r="G41" s="5" t="s">
        <v>151</v>
      </c>
      <c r="H41" s="15">
        <v>4</v>
      </c>
      <c r="I41" s="7">
        <f t="shared" si="2"/>
        <v>2000</v>
      </c>
      <c r="K41" s="8"/>
    </row>
    <row r="42" s="1" customFormat="1" customHeight="1" spans="1:11">
      <c r="A42" s="7">
        <v>33</v>
      </c>
      <c r="B42" s="5" t="s">
        <v>152</v>
      </c>
      <c r="C42" s="5" t="s">
        <v>153</v>
      </c>
      <c r="D42" s="14" t="s">
        <v>154</v>
      </c>
      <c r="E42" s="5" t="s">
        <v>155</v>
      </c>
      <c r="F42" s="5" t="s">
        <v>156</v>
      </c>
      <c r="G42" s="5" t="s">
        <v>157</v>
      </c>
      <c r="H42" s="15">
        <v>79</v>
      </c>
      <c r="I42" s="7">
        <f t="shared" si="2"/>
        <v>39500</v>
      </c>
      <c r="K42" s="8"/>
    </row>
    <row r="43" s="1" customFormat="1" customHeight="1" spans="1:11">
      <c r="A43" s="7">
        <v>34</v>
      </c>
      <c r="B43" s="5" t="s">
        <v>152</v>
      </c>
      <c r="C43" s="5" t="s">
        <v>158</v>
      </c>
      <c r="D43" s="14" t="s">
        <v>159</v>
      </c>
      <c r="E43" s="5" t="s">
        <v>160</v>
      </c>
      <c r="F43" s="5" t="s">
        <v>161</v>
      </c>
      <c r="G43" s="5" t="s">
        <v>162</v>
      </c>
      <c r="H43" s="15">
        <v>40</v>
      </c>
      <c r="I43" s="7">
        <f t="shared" si="2"/>
        <v>20000</v>
      </c>
    </row>
    <row r="44" s="1" customFormat="1" customHeight="1" spans="1:11">
      <c r="A44" s="7">
        <v>35</v>
      </c>
      <c r="B44" s="5" t="s">
        <v>152</v>
      </c>
      <c r="C44" s="5" t="s">
        <v>163</v>
      </c>
      <c r="D44" s="16" t="s">
        <v>164</v>
      </c>
      <c r="E44" s="5" t="s">
        <v>165</v>
      </c>
      <c r="F44" s="5" t="s">
        <v>21</v>
      </c>
      <c r="G44" s="5" t="s">
        <v>166</v>
      </c>
      <c r="H44" s="15">
        <v>0.12</v>
      </c>
      <c r="I44" s="7">
        <f t="shared" si="2"/>
        <v>60</v>
      </c>
    </row>
    <row r="45" s="1" customFormat="1" customHeight="1" spans="1:11">
      <c r="A45" s="7">
        <v>36</v>
      </c>
      <c r="B45" s="5" t="s">
        <v>152</v>
      </c>
      <c r="C45" s="5" t="s">
        <v>153</v>
      </c>
      <c r="D45" s="16" t="s">
        <v>167</v>
      </c>
      <c r="E45" s="5" t="s">
        <v>168</v>
      </c>
      <c r="F45" s="5" t="s">
        <v>21</v>
      </c>
      <c r="G45" s="5" t="s">
        <v>169</v>
      </c>
      <c r="H45" s="15">
        <v>0.32</v>
      </c>
      <c r="I45" s="7">
        <f t="shared" si="2"/>
        <v>160</v>
      </c>
    </row>
    <row r="46" s="1" customFormat="1" customHeight="1" spans="1:11">
      <c r="A46" s="7">
        <v>37</v>
      </c>
      <c r="B46" s="5" t="s">
        <v>170</v>
      </c>
      <c r="C46" s="5" t="s">
        <v>171</v>
      </c>
      <c r="D46" s="16" t="s">
        <v>172</v>
      </c>
      <c r="E46" s="5" t="s">
        <v>173</v>
      </c>
      <c r="F46" s="5" t="s">
        <v>174</v>
      </c>
      <c r="G46" s="5" t="s">
        <v>175</v>
      </c>
      <c r="H46" s="15">
        <v>2</v>
      </c>
      <c r="I46" s="7">
        <f t="shared" si="2"/>
        <v>1000</v>
      </c>
    </row>
    <row r="47" s="1" customFormat="1" customHeight="1" spans="1:11">
      <c r="A47" s="7">
        <v>38</v>
      </c>
      <c r="B47" s="5" t="s">
        <v>170</v>
      </c>
      <c r="C47" s="5" t="s">
        <v>171</v>
      </c>
      <c r="D47" s="16" t="s">
        <v>176</v>
      </c>
      <c r="E47" s="5" t="s">
        <v>177</v>
      </c>
      <c r="F47" s="5" t="s">
        <v>21</v>
      </c>
      <c r="G47" s="5" t="s">
        <v>178</v>
      </c>
      <c r="H47" s="15">
        <v>0.6</v>
      </c>
      <c r="I47" s="7">
        <f t="shared" si="2"/>
        <v>300</v>
      </c>
    </row>
    <row r="48" s="1" customFormat="1" customHeight="1" spans="1:11">
      <c r="A48" s="7">
        <v>39</v>
      </c>
      <c r="B48" s="5" t="s">
        <v>170</v>
      </c>
      <c r="C48" s="5" t="s">
        <v>171</v>
      </c>
      <c r="D48" s="16" t="s">
        <v>179</v>
      </c>
      <c r="E48" s="5" t="s">
        <v>173</v>
      </c>
      <c r="F48" s="5" t="s">
        <v>180</v>
      </c>
      <c r="G48" s="5" t="s">
        <v>181</v>
      </c>
      <c r="H48" s="15">
        <v>3.4</v>
      </c>
      <c r="I48" s="7">
        <f t="shared" si="2"/>
        <v>1700</v>
      </c>
    </row>
    <row r="49" s="1" customFormat="1" customHeight="1" spans="1:11">
      <c r="A49" s="7">
        <v>40</v>
      </c>
      <c r="B49" s="5" t="s">
        <v>182</v>
      </c>
      <c r="C49" s="5" t="s">
        <v>182</v>
      </c>
      <c r="D49" s="14" t="s">
        <v>183</v>
      </c>
      <c r="E49" s="5" t="s">
        <v>173</v>
      </c>
      <c r="F49" s="5" t="s">
        <v>184</v>
      </c>
      <c r="G49" s="5" t="s">
        <v>185</v>
      </c>
      <c r="H49" s="15">
        <v>15</v>
      </c>
      <c r="I49" s="7">
        <f t="shared" si="2"/>
        <v>7500</v>
      </c>
    </row>
    <row r="50" s="1" customFormat="1" customHeight="1" spans="1:11">
      <c r="A50" s="7">
        <v>41</v>
      </c>
      <c r="B50" s="5" t="s">
        <v>170</v>
      </c>
      <c r="C50" s="5" t="s">
        <v>171</v>
      </c>
      <c r="D50" s="16" t="s">
        <v>186</v>
      </c>
      <c r="E50" s="5" t="s">
        <v>187</v>
      </c>
      <c r="F50" s="5" t="s">
        <v>21</v>
      </c>
      <c r="G50" s="5" t="s">
        <v>188</v>
      </c>
      <c r="H50" s="15">
        <v>1.2</v>
      </c>
      <c r="I50" s="7">
        <f t="shared" si="2"/>
        <v>600</v>
      </c>
    </row>
    <row r="51" s="1" customFormat="1" customHeight="1" spans="1:11">
      <c r="A51" s="9" t="s">
        <v>23</v>
      </c>
      <c r="B51" s="10"/>
      <c r="C51" s="10"/>
      <c r="D51" s="10"/>
      <c r="E51" s="10"/>
      <c r="F51" s="10"/>
      <c r="G51" s="11"/>
      <c r="H51" s="5">
        <f>SUM(H40:H50)</f>
        <v>528.64</v>
      </c>
      <c r="I51" s="7">
        <f t="shared" si="2"/>
        <v>264320</v>
      </c>
    </row>
    <row r="52" s="1" customFormat="1" customHeight="1" spans="1:11">
      <c r="A52" s="7">
        <v>42</v>
      </c>
      <c r="B52" s="5" t="s">
        <v>189</v>
      </c>
      <c r="C52" s="5" t="s">
        <v>190</v>
      </c>
      <c r="D52" s="5" t="s">
        <v>191</v>
      </c>
      <c r="E52" s="5" t="s">
        <v>192</v>
      </c>
      <c r="F52" s="5" t="s">
        <v>21</v>
      </c>
      <c r="G52" s="5" t="s">
        <v>193</v>
      </c>
      <c r="H52" s="5">
        <v>9</v>
      </c>
      <c r="I52" s="7">
        <f t="shared" si="2"/>
        <v>4500</v>
      </c>
    </row>
    <row r="53" s="1" customFormat="1" customHeight="1" spans="1:11">
      <c r="A53" s="7">
        <v>43</v>
      </c>
      <c r="B53" s="5" t="s">
        <v>194</v>
      </c>
      <c r="C53" s="17" t="s">
        <v>195</v>
      </c>
      <c r="D53" s="16" t="s">
        <v>196</v>
      </c>
      <c r="E53" s="18" t="s">
        <v>197</v>
      </c>
      <c r="F53" s="18" t="s">
        <v>21</v>
      </c>
      <c r="G53" s="5" t="s">
        <v>198</v>
      </c>
      <c r="H53" s="19">
        <v>3</v>
      </c>
      <c r="I53" s="7">
        <f t="shared" si="2"/>
        <v>1500</v>
      </c>
      <c r="K53" s="8"/>
    </row>
    <row r="54" s="1" customFormat="1" customHeight="1" spans="1:11">
      <c r="A54" s="7">
        <v>44</v>
      </c>
      <c r="B54" s="20" t="s">
        <v>199</v>
      </c>
      <c r="C54" s="5" t="s">
        <v>200</v>
      </c>
      <c r="D54" s="5" t="s">
        <v>201</v>
      </c>
      <c r="E54" s="18" t="s">
        <v>202</v>
      </c>
      <c r="F54" s="18" t="s">
        <v>203</v>
      </c>
      <c r="G54" s="5" t="s">
        <v>204</v>
      </c>
      <c r="H54" s="19">
        <v>3</v>
      </c>
      <c r="I54" s="7">
        <f t="shared" si="2"/>
        <v>1500</v>
      </c>
      <c r="K54" s="8"/>
    </row>
    <row r="55" s="1" customFormat="1" customHeight="1" spans="1:11">
      <c r="A55" s="7">
        <v>45</v>
      </c>
      <c r="B55" s="5" t="s">
        <v>205</v>
      </c>
      <c r="C55" s="5" t="s">
        <v>206</v>
      </c>
      <c r="D55" s="16" t="s">
        <v>207</v>
      </c>
      <c r="E55" s="5" t="s">
        <v>208</v>
      </c>
      <c r="F55" s="5" t="s">
        <v>21</v>
      </c>
      <c r="G55" s="5" t="s">
        <v>209</v>
      </c>
      <c r="H55" s="19">
        <v>4.76</v>
      </c>
      <c r="I55" s="7">
        <f t="shared" si="2"/>
        <v>2380</v>
      </c>
    </row>
    <row r="56" s="1" customFormat="1" customHeight="1" spans="1:11">
      <c r="A56" s="7">
        <v>46</v>
      </c>
      <c r="B56" s="5" t="s">
        <v>210</v>
      </c>
      <c r="C56" s="5" t="s">
        <v>211</v>
      </c>
      <c r="D56" s="16" t="s">
        <v>212</v>
      </c>
      <c r="E56" s="21" t="s">
        <v>213</v>
      </c>
      <c r="F56" s="5" t="s">
        <v>21</v>
      </c>
      <c r="G56" s="5" t="s">
        <v>214</v>
      </c>
      <c r="H56" s="19">
        <v>4</v>
      </c>
      <c r="I56" s="7">
        <f t="shared" si="2"/>
        <v>2000</v>
      </c>
    </row>
    <row r="57" s="1" customFormat="1" customHeight="1" spans="1:11">
      <c r="A57" s="7">
        <v>47</v>
      </c>
      <c r="B57" s="5" t="s">
        <v>215</v>
      </c>
      <c r="C57" s="5" t="s">
        <v>215</v>
      </c>
      <c r="D57" s="22" t="s">
        <v>216</v>
      </c>
      <c r="E57" s="5" t="s">
        <v>217</v>
      </c>
      <c r="F57" s="5" t="s">
        <v>21</v>
      </c>
      <c r="G57" s="5" t="s">
        <v>218</v>
      </c>
      <c r="H57" s="19">
        <v>2</v>
      </c>
      <c r="I57" s="7">
        <f t="shared" si="2"/>
        <v>1000</v>
      </c>
    </row>
    <row r="58" s="1" customFormat="1" customHeight="1" spans="1:11">
      <c r="A58" s="7">
        <v>48</v>
      </c>
      <c r="B58" s="5" t="s">
        <v>215</v>
      </c>
      <c r="C58" s="5" t="s">
        <v>215</v>
      </c>
      <c r="D58" s="16" t="s">
        <v>219</v>
      </c>
      <c r="E58" s="5" t="s">
        <v>220</v>
      </c>
      <c r="F58" s="5" t="s">
        <v>221</v>
      </c>
      <c r="G58" s="5" t="s">
        <v>222</v>
      </c>
      <c r="H58" s="19">
        <v>3</v>
      </c>
      <c r="I58" s="7">
        <f t="shared" si="2"/>
        <v>1500</v>
      </c>
    </row>
    <row r="59" s="1" customFormat="1" customHeight="1" spans="1:11">
      <c r="A59" s="23" t="s">
        <v>23</v>
      </c>
      <c r="B59" s="24"/>
      <c r="C59" s="24"/>
      <c r="D59" s="24"/>
      <c r="E59" s="24"/>
      <c r="F59" s="24"/>
      <c r="G59" s="25"/>
      <c r="H59" s="5">
        <f>SUM(H52:H58)</f>
        <v>28.76</v>
      </c>
      <c r="I59" s="7">
        <f t="shared" si="2"/>
        <v>14380</v>
      </c>
      <c r="K59" s="8"/>
    </row>
    <row r="60" s="1" customFormat="1" customHeight="1" spans="1:11">
      <c r="A60" s="7">
        <v>49</v>
      </c>
      <c r="B60" s="5" t="s">
        <v>223</v>
      </c>
      <c r="C60" s="5" t="s">
        <v>224</v>
      </c>
      <c r="D60" s="5" t="s">
        <v>225</v>
      </c>
      <c r="E60" s="6" t="s">
        <v>226</v>
      </c>
      <c r="F60" s="6" t="s">
        <v>21</v>
      </c>
      <c r="G60" s="12" t="s">
        <v>227</v>
      </c>
      <c r="H60" s="5">
        <v>2</v>
      </c>
      <c r="I60" s="26">
        <f t="shared" si="2"/>
        <v>1000</v>
      </c>
      <c r="K60" s="8"/>
    </row>
    <row r="61" s="1" customFormat="1" customHeight="1" spans="1:11">
      <c r="A61" s="7">
        <v>50</v>
      </c>
      <c r="B61" s="5" t="s">
        <v>228</v>
      </c>
      <c r="C61" s="12" t="s">
        <v>229</v>
      </c>
      <c r="D61" s="12" t="s">
        <v>230</v>
      </c>
      <c r="E61" s="6" t="s">
        <v>231</v>
      </c>
      <c r="F61" s="6" t="s">
        <v>21</v>
      </c>
      <c r="G61" s="12" t="s">
        <v>232</v>
      </c>
      <c r="H61" s="19">
        <v>4</v>
      </c>
      <c r="I61" s="26">
        <f t="shared" si="2"/>
        <v>2000</v>
      </c>
      <c r="K61" s="8"/>
    </row>
    <row r="62" s="1" customFormat="1" customHeight="1" spans="1:11">
      <c r="A62" s="7">
        <v>51</v>
      </c>
      <c r="B62" s="5" t="s">
        <v>228</v>
      </c>
      <c r="C62" s="5" t="s">
        <v>233</v>
      </c>
      <c r="D62" s="12" t="s">
        <v>234</v>
      </c>
      <c r="E62" s="6" t="s">
        <v>235</v>
      </c>
      <c r="F62" s="6" t="s">
        <v>21</v>
      </c>
      <c r="G62" s="12" t="s">
        <v>236</v>
      </c>
      <c r="H62" s="19">
        <v>3</v>
      </c>
      <c r="I62" s="26">
        <f t="shared" si="2"/>
        <v>1500</v>
      </c>
      <c r="K62" s="8"/>
    </row>
    <row r="63" s="1" customFormat="1" customHeight="1" spans="1:11">
      <c r="A63" s="7">
        <v>52</v>
      </c>
      <c r="B63" s="5" t="s">
        <v>228</v>
      </c>
      <c r="C63" s="5" t="s">
        <v>237</v>
      </c>
      <c r="D63" s="5" t="s">
        <v>238</v>
      </c>
      <c r="E63" s="6" t="s">
        <v>239</v>
      </c>
      <c r="F63" s="6" t="s">
        <v>21</v>
      </c>
      <c r="G63" s="12" t="s">
        <v>240</v>
      </c>
      <c r="H63" s="19">
        <v>4</v>
      </c>
      <c r="I63" s="26">
        <f t="shared" si="2"/>
        <v>2000</v>
      </c>
    </row>
    <row r="64" s="1" customFormat="1" customHeight="1" spans="1:11">
      <c r="A64" s="7">
        <v>53</v>
      </c>
      <c r="B64" s="5" t="s">
        <v>228</v>
      </c>
      <c r="C64" s="5" t="s">
        <v>237</v>
      </c>
      <c r="D64" s="12" t="s">
        <v>241</v>
      </c>
      <c r="E64" s="6" t="s">
        <v>242</v>
      </c>
      <c r="F64" s="6" t="s">
        <v>243</v>
      </c>
      <c r="G64" s="12" t="s">
        <v>244</v>
      </c>
      <c r="H64" s="19">
        <v>13.68</v>
      </c>
      <c r="I64" s="26">
        <f t="shared" si="2"/>
        <v>6840</v>
      </c>
    </row>
    <row r="65" s="1" customFormat="1" customHeight="1" spans="1:9">
      <c r="A65" s="7">
        <v>54</v>
      </c>
      <c r="B65" s="5" t="s">
        <v>228</v>
      </c>
      <c r="C65" s="5" t="s">
        <v>229</v>
      </c>
      <c r="D65" s="5" t="s">
        <v>245</v>
      </c>
      <c r="E65" s="6" t="s">
        <v>246</v>
      </c>
      <c r="F65" s="6" t="s">
        <v>247</v>
      </c>
      <c r="G65" s="12" t="s">
        <v>248</v>
      </c>
      <c r="H65" s="19">
        <v>3</v>
      </c>
      <c r="I65" s="26">
        <f t="shared" si="2"/>
        <v>1500</v>
      </c>
    </row>
    <row r="66" s="1" customFormat="1" customHeight="1" spans="1:9">
      <c r="A66" s="7">
        <v>55</v>
      </c>
      <c r="B66" s="5" t="s">
        <v>228</v>
      </c>
      <c r="C66" s="5" t="s">
        <v>228</v>
      </c>
      <c r="D66" s="6" t="s">
        <v>249</v>
      </c>
      <c r="E66" s="6" t="s">
        <v>250</v>
      </c>
      <c r="F66" s="6" t="s">
        <v>251</v>
      </c>
      <c r="G66" s="5" t="s">
        <v>252</v>
      </c>
      <c r="H66" s="19">
        <v>2</v>
      </c>
      <c r="I66" s="26">
        <f t="shared" si="2"/>
        <v>1000</v>
      </c>
    </row>
    <row r="67" s="1" customFormat="1" customHeight="1" spans="1:9">
      <c r="A67" s="7">
        <v>56</v>
      </c>
      <c r="B67" s="5" t="s">
        <v>253</v>
      </c>
      <c r="C67" s="5" t="s">
        <v>254</v>
      </c>
      <c r="D67" s="5" t="s">
        <v>255</v>
      </c>
      <c r="E67" s="6" t="s">
        <v>256</v>
      </c>
      <c r="F67" s="6" t="s">
        <v>21</v>
      </c>
      <c r="G67" s="12" t="s">
        <v>257</v>
      </c>
      <c r="H67" s="19">
        <v>4</v>
      </c>
      <c r="I67" s="26">
        <f t="shared" si="2"/>
        <v>2000</v>
      </c>
    </row>
    <row r="68" s="1" customFormat="1" customHeight="1" spans="1:9">
      <c r="A68" s="7">
        <v>57</v>
      </c>
      <c r="B68" s="5" t="s">
        <v>258</v>
      </c>
      <c r="C68" s="5" t="s">
        <v>258</v>
      </c>
      <c r="D68" s="14" t="s">
        <v>259</v>
      </c>
      <c r="E68" s="6" t="s">
        <v>260</v>
      </c>
      <c r="F68" s="6" t="s">
        <v>251</v>
      </c>
      <c r="G68" s="12" t="s">
        <v>261</v>
      </c>
      <c r="H68" s="19">
        <v>52</v>
      </c>
      <c r="I68" s="26">
        <f t="shared" si="2"/>
        <v>26000</v>
      </c>
    </row>
    <row r="69" s="1" customFormat="1" customHeight="1" spans="1:9">
      <c r="A69" s="9" t="s">
        <v>23</v>
      </c>
      <c r="B69" s="10"/>
      <c r="C69" s="10"/>
      <c r="D69" s="10"/>
      <c r="E69" s="10"/>
      <c r="F69" s="10"/>
      <c r="G69" s="11"/>
      <c r="H69" s="19">
        <f>SUM(H60:H68)</f>
        <v>87.68</v>
      </c>
      <c r="I69" s="26">
        <f t="shared" si="2"/>
        <v>43840</v>
      </c>
    </row>
    <row r="70" s="1" customFormat="1" customHeight="1" spans="1:9">
      <c r="A70" s="27" t="s">
        <v>262</v>
      </c>
      <c r="B70" s="28"/>
      <c r="C70" s="28"/>
      <c r="D70" s="28"/>
      <c r="E70" s="28"/>
      <c r="F70" s="28"/>
      <c r="G70" s="29"/>
      <c r="H70" s="30">
        <f>H69+H59+H51+H39+H37+H34+H19+H7</f>
        <v>840</v>
      </c>
      <c r="I70" s="31">
        <f>I69+I59+I51+I39+I37+I34+I19+I7</f>
        <v>420000</v>
      </c>
    </row>
  </sheetData>
  <mergeCells count="19">
    <mergeCell ref="A1:I1"/>
    <mergeCell ref="A2:I2"/>
    <mergeCell ref="H3:I3"/>
    <mergeCell ref="A7:G7"/>
    <mergeCell ref="A19:G19"/>
    <mergeCell ref="A34:G34"/>
    <mergeCell ref="A37:G37"/>
    <mergeCell ref="A39:G39"/>
    <mergeCell ref="A51:G51"/>
    <mergeCell ref="A59:G59"/>
    <mergeCell ref="A69:G69"/>
    <mergeCell ref="A70:G70"/>
    <mergeCell ref="A3:A4"/>
    <mergeCell ref="B3:B4"/>
    <mergeCell ref="C3:C4"/>
    <mergeCell ref="D3:D4"/>
    <mergeCell ref="E3:E4"/>
    <mergeCell ref="F3:F4"/>
    <mergeCell ref="G3:G4"/>
  </mergeCells>
  <conditionalFormatting sqref="D6">
    <cfRule type="duplicateValues" dxfId="0" priority="4"/>
  </conditionalFormatting>
  <conditionalFormatting sqref="D35">
    <cfRule type="duplicateValues" dxfId="0" priority="3"/>
  </conditionalFormatting>
  <conditionalFormatting sqref="D36">
    <cfRule type="duplicateValues" dxfId="0" priority="1"/>
  </conditionalFormatting>
  <conditionalFormatting sqref="D38">
    <cfRule type="duplicateValues" dxfId="0" priority="2"/>
  </conditionalFormatting>
  <conditionalFormatting sqref="D44">
    <cfRule type="duplicateValues" dxfId="0" priority="6"/>
  </conditionalFormatting>
  <conditionalFormatting sqref="D47">
    <cfRule type="duplicateValues" dxfId="0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WPS_1686815493</cp:lastModifiedBy>
  <dcterms:created xsi:type="dcterms:W3CDTF">2026-01-15T07:22:00Z</dcterms:created>
  <dcterms:modified xsi:type="dcterms:W3CDTF">2026-01-15T07:42:48Z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5EE361D980AA4556BD0ACBC0EC4B0A4B_11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