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20" firstSheet="2" activeTab="2"/>
  </bookViews>
  <sheets>
    <sheet name="基本支出对比分析表" sheetId="1" state="hidden" r:id="rId1"/>
    <sheet name="项目支出对比分析表" sheetId="2" state="hidden" r:id="rId2"/>
    <sheet name="盐池年鉴2020" sheetId="3" r:id="rId3"/>
    <sheet name="附件4" sheetId="4" state="hidden" r:id="rId4"/>
    <sheet name="Sheet1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'[4]Main'!$C$9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 localSheetId="1">#N/A</definedName>
    <definedName name="Module.Prix_SMC">#N/A</definedName>
    <definedName name="OS">'[5]Open'!#REF!</definedName>
    <definedName name="pr_toolbox">'[3]Toolbox'!$A$3:$I$80</definedName>
    <definedName name="Prix_SMC" localSheetId="1">#N/A</definedName>
    <definedName name="Prix_SMC">#N/A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<sst xmlns="http://schemas.openxmlformats.org/spreadsheetml/2006/main" count="200" uniqueCount="175">
  <si>
    <t>附件1：</t>
  </si>
  <si>
    <t>2020年部门基本支出预算对比分析表</t>
  </si>
  <si>
    <t>单位名称：盐池县委党史和地方志研究室</t>
  </si>
  <si>
    <t>单位：人、元、辆、平方米</t>
  </si>
  <si>
    <t>经费增减变动情况</t>
  </si>
  <si>
    <t>备注</t>
  </si>
  <si>
    <t>基本数字增减变动情况</t>
  </si>
  <si>
    <t>名称</t>
  </si>
  <si>
    <t>2020年</t>
  </si>
  <si>
    <t>2019年</t>
  </si>
  <si>
    <t>增（减）变动数</t>
  </si>
  <si>
    <t>金额（元）</t>
  </si>
  <si>
    <t>一、统发部分</t>
  </si>
  <si>
    <t>一、在职人员</t>
  </si>
  <si>
    <t>(一)在职人员</t>
  </si>
  <si>
    <t xml:space="preserve"> 其中：合同制工人</t>
  </si>
  <si>
    <t xml:space="preserve">  1、工资（含年终奖）</t>
  </si>
  <si>
    <t>二、离退休人员</t>
  </si>
  <si>
    <t xml:space="preserve">  2、取暖费</t>
  </si>
  <si>
    <t xml:space="preserve"> 1、离休人员</t>
  </si>
  <si>
    <t xml:space="preserve">  3、效能考核奖</t>
  </si>
  <si>
    <t xml:space="preserve"> 2、退休人员</t>
  </si>
  <si>
    <t xml:space="preserve">  4、民族团结奖</t>
  </si>
  <si>
    <t>三、其他人员</t>
  </si>
  <si>
    <t xml:space="preserve">  5、未休年休假薪酬</t>
  </si>
  <si>
    <t xml:space="preserve"> 1、遗属人员</t>
  </si>
  <si>
    <t xml:space="preserve">  6、公车补贴</t>
  </si>
  <si>
    <t xml:space="preserve"> 2、老党员</t>
  </si>
  <si>
    <t>(二)离休人员</t>
  </si>
  <si>
    <t xml:space="preserve"> 3、临时工</t>
  </si>
  <si>
    <t xml:space="preserve">  1、工资</t>
  </si>
  <si>
    <t xml:space="preserve"> 4、长期聘用人员</t>
  </si>
  <si>
    <t xml:space="preserve"> 5、五保供养人员</t>
  </si>
  <si>
    <t xml:space="preserve">  3、民族团结奖</t>
  </si>
  <si>
    <t xml:space="preserve"> 6、义务兵人员</t>
  </si>
  <si>
    <t>(三)其他人员</t>
  </si>
  <si>
    <t xml:space="preserve"> 7、村干部</t>
  </si>
  <si>
    <t xml:space="preserve">  1、遗属生活费</t>
  </si>
  <si>
    <t xml:space="preserve"> 8、村医及保健员</t>
  </si>
  <si>
    <t xml:space="preserve">  2、遗属取暖费</t>
  </si>
  <si>
    <t xml:space="preserve"> 9、其他人员</t>
  </si>
  <si>
    <t>二、人员基本支出</t>
  </si>
  <si>
    <t>四、学生数</t>
  </si>
  <si>
    <t>（一）在职人员</t>
  </si>
  <si>
    <t xml:space="preserve"> 1、幼儿</t>
  </si>
  <si>
    <t xml:space="preserve">  1、住房补贴</t>
  </si>
  <si>
    <t xml:space="preserve"> 2、小学生</t>
  </si>
  <si>
    <t xml:space="preserve">  2、乡镇补贴</t>
  </si>
  <si>
    <t xml:space="preserve"> 3、初中生</t>
  </si>
  <si>
    <t xml:space="preserve">  3、住房公积金</t>
  </si>
  <si>
    <t xml:space="preserve"> 4、高中生</t>
  </si>
  <si>
    <t xml:space="preserve">  4、养老保险</t>
  </si>
  <si>
    <t xml:space="preserve"> 5、职业学生</t>
  </si>
  <si>
    <t xml:space="preserve">  5、职业年金</t>
  </si>
  <si>
    <t>五、公用部分</t>
  </si>
  <si>
    <t xml:space="preserve">  6、医疗保险</t>
  </si>
  <si>
    <t xml:space="preserve"> 1、人员编制数</t>
  </si>
  <si>
    <t xml:space="preserve">  7、生育保险</t>
  </si>
  <si>
    <t xml:space="preserve"> 2、车辆编制</t>
  </si>
  <si>
    <t xml:space="preserve">  8、失业保险</t>
  </si>
  <si>
    <t xml:space="preserve"> 3、实有车辆</t>
  </si>
  <si>
    <t xml:space="preserve">  9、工伤保险</t>
  </si>
  <si>
    <t xml:space="preserve"> 4、党代表</t>
  </si>
  <si>
    <t xml:space="preserve">  10、公务员医疗补助</t>
  </si>
  <si>
    <t xml:space="preserve"> 5、人大代表</t>
  </si>
  <si>
    <t xml:space="preserve">  11、其他津贴补助</t>
  </si>
  <si>
    <t xml:space="preserve"> 6、政协委员</t>
  </si>
  <si>
    <t>（二）离休人员</t>
  </si>
  <si>
    <t xml:space="preserve"> 7、办公用房采暖面积</t>
  </si>
  <si>
    <t xml:space="preserve"> 8、校舍采暖面积</t>
  </si>
  <si>
    <t>（三）退休人员</t>
  </si>
  <si>
    <t xml:space="preserve">  1、民族团结奖</t>
  </si>
  <si>
    <t xml:space="preserve">  2、住房补贴</t>
  </si>
  <si>
    <t xml:space="preserve">  3、公务员医疗补助</t>
  </si>
  <si>
    <t>（四）其他人员</t>
  </si>
  <si>
    <t xml:space="preserve">  1、村干部工资、民族团结奖</t>
  </si>
  <si>
    <t xml:space="preserve">  2、组干部工资、民族团结奖</t>
  </si>
  <si>
    <t xml:space="preserve">  3、村监会人员工资</t>
  </si>
  <si>
    <t xml:space="preserve">  4、社区人员工资、民族团结奖</t>
  </si>
  <si>
    <t xml:space="preserve">  5、村医及保健员生活补助</t>
  </si>
  <si>
    <t xml:space="preserve">  6、五保供养人员</t>
  </si>
  <si>
    <t xml:space="preserve">  7、义务兵优待金</t>
  </si>
  <si>
    <t xml:space="preserve">  8、其他人员</t>
  </si>
  <si>
    <t>三、公用支出</t>
  </si>
  <si>
    <t xml:space="preserve">  1、一般公用支出</t>
  </si>
  <si>
    <t xml:space="preserve">  2、综合定额标准</t>
  </si>
  <si>
    <t xml:space="preserve">  3、公用取暖费</t>
  </si>
  <si>
    <t xml:space="preserve">  4、教育公用经费</t>
  </si>
  <si>
    <t xml:space="preserve">  5、离休公用经费</t>
  </si>
  <si>
    <t xml:space="preserve">  6、退休公用经费</t>
  </si>
  <si>
    <t xml:space="preserve">  7、人大代表及政协委员活动费</t>
  </si>
  <si>
    <t xml:space="preserve">  8、党委办公经费</t>
  </si>
  <si>
    <t xml:space="preserve">  9、社区办公经费</t>
  </si>
  <si>
    <t xml:space="preserve">  10、村委会办公经费</t>
  </si>
  <si>
    <t xml:space="preserve">  11、村监会办公经费</t>
  </si>
  <si>
    <t xml:space="preserve">  12、党委廉政经费</t>
  </si>
  <si>
    <t xml:space="preserve">  13、其他</t>
  </si>
  <si>
    <t>支出合计</t>
  </si>
  <si>
    <t>说明  1、此表务必于12月5日之前上报并与系统数据保持一致</t>
  </si>
  <si>
    <r>
      <rPr>
        <sz val="12"/>
        <color indexed="10"/>
        <rFont val="宋体"/>
        <family val="0"/>
      </rPr>
      <t xml:space="preserve">      2、2019</t>
    </r>
    <r>
      <rPr>
        <sz val="12"/>
        <color indexed="10"/>
        <rFont val="宋体"/>
        <family val="0"/>
      </rPr>
      <t>年各项数据必须与年初下达的预算批复数一致</t>
    </r>
  </si>
  <si>
    <r>
      <rPr>
        <sz val="12"/>
        <color indexed="10"/>
        <rFont val="宋体"/>
        <family val="0"/>
      </rPr>
      <t xml:space="preserve">      </t>
    </r>
    <r>
      <rPr>
        <sz val="12"/>
        <color indexed="10"/>
        <rFont val="宋体"/>
        <family val="0"/>
      </rPr>
      <t>3</t>
    </r>
    <r>
      <rPr>
        <sz val="12"/>
        <color indexed="10"/>
        <rFont val="宋体"/>
        <family val="0"/>
      </rPr>
      <t>、请各单位按照此表格填写，</t>
    </r>
    <r>
      <rPr>
        <b/>
        <sz val="14"/>
        <color indexed="10"/>
        <rFont val="宋体"/>
        <family val="0"/>
      </rPr>
      <t>不要任意插删行或列，不要改动灰色区域公式，避免影响全县汇总</t>
    </r>
  </si>
  <si>
    <r>
      <rPr>
        <sz val="12"/>
        <color indexed="10"/>
        <rFont val="宋体"/>
        <family val="0"/>
      </rPr>
      <t xml:space="preserve">      </t>
    </r>
    <r>
      <rPr>
        <sz val="12"/>
        <color indexed="10"/>
        <rFont val="宋体"/>
        <family val="0"/>
      </rPr>
      <t>4</t>
    </r>
    <r>
      <rPr>
        <sz val="12"/>
        <color indexed="10"/>
        <rFont val="宋体"/>
        <family val="0"/>
      </rPr>
      <t>、其他人员请在备注栏中说明</t>
    </r>
  </si>
  <si>
    <t>附件2：</t>
  </si>
  <si>
    <t>2020年部门项目支出预算对比分析表</t>
  </si>
  <si>
    <t>单位名称:盐池县委党史和地方志研究室</t>
  </si>
  <si>
    <t>项目名称</t>
  </si>
  <si>
    <t>项目内容</t>
  </si>
  <si>
    <t>增减变动数</t>
  </si>
  <si>
    <t>《盐池年鉴2020》</t>
  </si>
  <si>
    <t>编辑《盐池年鉴2020》的书号费、编辑稿费、印刷费</t>
  </si>
  <si>
    <t>书号费5万
编辑稿费6万
印刷费5万</t>
  </si>
  <si>
    <t>合计</t>
  </si>
  <si>
    <t>（2021年）</t>
  </si>
  <si>
    <t>单位名称（盖章）：</t>
  </si>
  <si>
    <t>实施单位</t>
  </si>
  <si>
    <t>项目属性</t>
  </si>
  <si>
    <t>项目资金
（元）</t>
  </si>
  <si>
    <t xml:space="preserve"> 年度资金总额：</t>
  </si>
  <si>
    <t xml:space="preserve">       其中：财政拨款</t>
  </si>
  <si>
    <t>年度总体目标</t>
  </si>
  <si>
    <t xml:space="preserve">
 目标:通过申请盐池年鉴编辑、印刷费用，由盐池县委党史和地方志研究室负责落实《盐池年鉴2020》的具体编辑工作，参照自治区内其他县市聘请社会专业人员服务费用，根据政府采购服务方式完成编辑、印刷任务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</si>
  <si>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</si>
  <si>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</si>
  <si>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</si>
  <si>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</si>
  <si>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</si>
  <si>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</si>
  <si>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</si>
  <si>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500册</t>
  </si>
  <si>
    <t>质量指标</t>
  </si>
  <si>
    <t>指标1：年鉴编纂完成率</t>
  </si>
  <si>
    <t>指标2：年鉴印刷出版合格率</t>
  </si>
  <si>
    <t>时效指标</t>
  </si>
  <si>
    <t>2021年</t>
  </si>
  <si>
    <t>成本指标</t>
  </si>
  <si>
    <t>社会效益
指标</t>
  </si>
  <si>
    <t>1部</t>
  </si>
  <si>
    <t>可持续影响
指标</t>
  </si>
  <si>
    <t>满意度指标</t>
  </si>
  <si>
    <t>服务对象
满意度指标</t>
  </si>
  <si>
    <t>≥98%</t>
  </si>
  <si>
    <t>附件4：</t>
  </si>
  <si>
    <t>征收计划表</t>
  </si>
  <si>
    <t>单位：元</t>
  </si>
  <si>
    <t>单位</t>
  </si>
  <si>
    <t>科目编码</t>
  </si>
  <si>
    <t>科目名称</t>
  </si>
  <si>
    <t>征收项目名称</t>
  </si>
  <si>
    <t>2018年实际完成数</t>
  </si>
  <si>
    <t>2019年预计完成数</t>
  </si>
  <si>
    <t>2020年征收计划</t>
  </si>
  <si>
    <t>小计</t>
  </si>
  <si>
    <t>纳入预算管理的行政事业性收费</t>
  </si>
  <si>
    <t>纳入财政专户管理的行政事业性收费</t>
  </si>
  <si>
    <t>政府性基金</t>
  </si>
  <si>
    <t xml:space="preserve">单位负责人签字：  </t>
  </si>
  <si>
    <t xml:space="preserve">经办人员签字：                                                                                                                                       </t>
  </si>
  <si>
    <t>指标1：盐池年鉴印刷数量</t>
  </si>
  <si>
    <t>主管部门</t>
  </si>
  <si>
    <t>盐池县委党史和地方志研究室</t>
  </si>
  <si>
    <t>新增一次性项目</t>
  </si>
  <si>
    <t>2021-2021</t>
  </si>
  <si>
    <t>16万</t>
  </si>
  <si>
    <t>指标1：盐池年鉴出版时间</t>
  </si>
  <si>
    <t>指标1：年鉴手提袋制作费用</t>
  </si>
  <si>
    <t>指标2：盐池年鉴编纂费用</t>
  </si>
  <si>
    <t>指标3：盐池年鉴出版及印刷费用</t>
  </si>
  <si>
    <t>指标1：增加地方文献数量</t>
  </si>
  <si>
    <t>指标2：提供详实数据资料</t>
  </si>
  <si>
    <t>指标1：记录本县真实发生情况</t>
  </si>
  <si>
    <t>指标1：读者满意度</t>
  </si>
  <si>
    <t>《盐池年鉴2020》</t>
  </si>
  <si>
    <t xml:space="preserve">             其他资金</t>
  </si>
  <si>
    <t>盐池县委党史和地方志研究室本级</t>
  </si>
  <si>
    <t>部门项目支出预算绩效目标批复表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</si>
</sst>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(#,##0\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</numFmts>
  <fonts count="7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b/>
      <sz val="22"/>
      <name val="方正小标宋简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  <family val="2"/>
    </font>
    <font>
      <sz val="11"/>
      <color indexed="17"/>
      <name val="宋体"/>
      <family val="0"/>
    </font>
    <font>
      <sz val="10"/>
      <name val="楷体"/>
      <family val="3"/>
    </font>
    <font>
      <sz val="10"/>
      <name val="Geneva"/>
      <family val="1"/>
    </font>
    <font>
      <b/>
      <sz val="10"/>
      <name val="MS Sans Serif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color indexed="16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6"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8" fillId="0" borderId="0">
      <alignment vertical="center"/>
      <protection/>
    </xf>
    <xf numFmtId="0" fontId="21" fillId="0" borderId="0">
      <alignment vertical="center"/>
      <protection/>
    </xf>
    <xf numFmtId="49" fontId="13" fillId="0" borderId="0" applyFont="0" applyFill="0" applyBorder="0" applyAlignment="0" applyProtection="0"/>
    <xf numFmtId="0" fontId="18" fillId="0" borderId="0">
      <alignment vertical="center"/>
      <protection/>
    </xf>
    <xf numFmtId="0" fontId="15" fillId="0" borderId="0">
      <alignment vertical="center"/>
      <protection/>
    </xf>
    <xf numFmtId="0" fontId="21" fillId="0" borderId="0">
      <alignment vertical="center"/>
      <protection/>
    </xf>
    <xf numFmtId="0" fontId="15" fillId="0" borderId="0">
      <alignment vertical="center"/>
      <protection/>
    </xf>
    <xf numFmtId="0" fontId="18" fillId="0" borderId="0">
      <alignment vertical="center"/>
      <protection/>
    </xf>
    <xf numFmtId="0" fontId="15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8" fillId="0" borderId="0">
      <alignment vertical="center"/>
      <protection locked="0"/>
    </xf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0" borderId="0">
      <alignment horizontal="center" vertical="center" wrapText="1"/>
      <protection locked="0"/>
    </xf>
    <xf numFmtId="178" fontId="13" fillId="0" borderId="0" applyFont="0" applyFill="0" applyBorder="0" applyAlignment="0" applyProtection="0"/>
    <xf numFmtId="177" fontId="17" fillId="0" borderId="0">
      <alignment vertical="center"/>
      <protection/>
    </xf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5" fontId="17" fillId="0" borderId="0">
      <alignment vertical="center"/>
      <protection/>
    </xf>
    <xf numFmtId="15" fontId="16" fillId="0" borderId="0">
      <alignment vertical="center"/>
      <protection/>
    </xf>
    <xf numFmtId="186" fontId="17" fillId="0" borderId="0">
      <alignment vertical="center"/>
      <protection/>
    </xf>
    <xf numFmtId="38" fontId="28" fillId="25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24" borderId="3" applyNumberFormat="0" applyBorder="0" applyAlignment="0" applyProtection="0"/>
    <xf numFmtId="187" fontId="32" fillId="32" borderId="0">
      <alignment vertical="center"/>
      <protection/>
    </xf>
    <xf numFmtId="187" fontId="34" fillId="33" borderId="0">
      <alignment vertical="center"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7" fillId="0" borderId="0">
      <alignment vertical="center"/>
      <protection/>
    </xf>
    <xf numFmtId="37" fontId="36" fillId="0" borderId="0">
      <alignment vertical="center"/>
      <protection/>
    </xf>
    <xf numFmtId="190" fontId="13" fillId="0" borderId="0">
      <alignment vertical="center"/>
      <protection/>
    </xf>
    <xf numFmtId="0" fontId="18" fillId="0" borderId="0">
      <alignment vertical="center"/>
      <protection/>
    </xf>
    <xf numFmtId="14" fontId="12" fillId="0" borderId="0">
      <alignment horizontal="center" vertical="center" wrapText="1"/>
      <protection locked="0"/>
    </xf>
    <xf numFmtId="10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3" fillId="0" borderId="0" applyFont="0" applyFill="0" applyProtection="0">
      <alignment vertical="center"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2" fillId="0" borderId="4">
      <alignment horizontal="center" vertical="center"/>
      <protection/>
    </xf>
    <xf numFmtId="3" fontId="16" fillId="0" borderId="0" applyFont="0" applyFill="0" applyBorder="0" applyAlignment="0" applyProtection="0"/>
    <xf numFmtId="0" fontId="16" fillId="34" borderId="0" applyNumberFormat="0" applyFont="0" applyBorder="0" applyAlignment="0" applyProtection="0"/>
    <xf numFmtId="0" fontId="33" fillId="35" borderId="5">
      <alignment vertical="center"/>
      <protection locked="0"/>
    </xf>
    <xf numFmtId="0" fontId="31" fillId="0" borderId="0">
      <alignment vertical="center"/>
      <protection/>
    </xf>
    <xf numFmtId="0" fontId="33" fillId="35" borderId="5">
      <alignment vertical="center"/>
      <protection locked="0"/>
    </xf>
    <xf numFmtId="0" fontId="33" fillId="35" borderId="5">
      <alignment vertical="center"/>
      <protection locked="0"/>
    </xf>
    <xf numFmtId="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6" applyNumberFormat="0" applyFill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0" fillId="0" borderId="6" applyNumberFormat="0" applyFill="0" applyProtection="0">
      <alignment horizontal="center" vertical="center"/>
    </xf>
    <xf numFmtId="0" fontId="35" fillId="0" borderId="0" applyNumberFormat="0" applyFill="0" applyBorder="0" applyAlignment="0" applyProtection="0"/>
    <xf numFmtId="0" fontId="20" fillId="0" borderId="9" applyNumberFormat="0" applyFill="0" applyProtection="0">
      <alignment horizontal="center" vertical="center"/>
    </xf>
    <xf numFmtId="0" fontId="6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7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3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66" fillId="0" borderId="10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7" fillId="39" borderId="11" applyNumberFormat="0" applyAlignment="0" applyProtection="0"/>
    <xf numFmtId="0" fontId="68" fillId="40" borderId="12" applyNumberFormat="0" applyAlignment="0" applyProtection="0"/>
    <xf numFmtId="0" fontId="69" fillId="0" borderId="0" applyNumberFormat="0" applyFill="0" applyBorder="0" applyAlignment="0" applyProtection="0"/>
    <xf numFmtId="0" fontId="20" fillId="0" borderId="9" applyNumberFormat="0" applyFill="0" applyProtection="0">
      <alignment horizontal="left" vertical="center"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176" fontId="13" fillId="0" borderId="9" applyFill="0" applyProtection="0">
      <alignment horizontal="right" vertical="center"/>
    </xf>
    <xf numFmtId="0" fontId="13" fillId="0" borderId="6" applyNumberFormat="0" applyFill="0" applyProtection="0">
      <alignment horizontal="left" vertical="center"/>
    </xf>
    <xf numFmtId="0" fontId="72" fillId="50" borderId="0" applyNumberFormat="0" applyBorder="0" applyAlignment="0" applyProtection="0"/>
    <xf numFmtId="0" fontId="73" fillId="39" borderId="14" applyNumberFormat="0" applyAlignment="0" applyProtection="0"/>
    <xf numFmtId="0" fontId="74" fillId="51" borderId="11" applyNumberFormat="0" applyAlignment="0" applyProtection="0"/>
    <xf numFmtId="1" fontId="13" fillId="0" borderId="9" applyFill="0" applyProtection="0">
      <alignment horizontal="center" vertical="center"/>
    </xf>
    <xf numFmtId="0" fontId="18" fillId="0" borderId="0">
      <alignment vertical="center"/>
      <protection/>
    </xf>
    <xf numFmtId="0" fontId="75" fillId="0" borderId="0" applyNumberFormat="0" applyFill="0" applyBorder="0" applyAlignment="0" applyProtection="0"/>
    <xf numFmtId="0" fontId="16" fillId="0" borderId="0">
      <alignment vertical="center"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6" fillId="52" borderId="15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left" vertical="center"/>
      <protection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1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2" fillId="0" borderId="0" xfId="129" applyAlignment="1">
      <alignment vertical="center" wrapText="1"/>
      <protection/>
    </xf>
    <xf numFmtId="0" fontId="2" fillId="0" borderId="0" xfId="129" applyAlignment="1">
      <alignment vertical="center"/>
      <protection/>
    </xf>
    <xf numFmtId="0" fontId="2" fillId="0" borderId="0" xfId="129" applyAlignment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" xfId="129" applyFont="1" applyFill="1" applyBorder="1" applyAlignment="1">
      <alignment horizontal="center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2" fillId="0" borderId="0" xfId="129" applyFont="1" applyAlignment="1">
      <alignment vertical="center" wrapText="1"/>
      <protection/>
    </xf>
    <xf numFmtId="0" fontId="5" fillId="0" borderId="0" xfId="130" applyFont="1" applyAlignment="1">
      <alignment/>
      <protection/>
    </xf>
    <xf numFmtId="0" fontId="2" fillId="0" borderId="0" xfId="130">
      <alignment vertical="center"/>
      <protection/>
    </xf>
    <xf numFmtId="0" fontId="2" fillId="0" borderId="0" xfId="130" applyAlignment="1">
      <alignment/>
      <protection/>
    </xf>
    <xf numFmtId="0" fontId="7" fillId="0" borderId="0" xfId="131" applyFont="1" applyAlignment="1">
      <alignment horizontal="left" vertical="center"/>
      <protection/>
    </xf>
    <xf numFmtId="0" fontId="1" fillId="0" borderId="0" xfId="131" applyFont="1" applyAlignment="1">
      <alignment horizontal="left" vertical="center"/>
      <protection/>
    </xf>
    <xf numFmtId="0" fontId="1" fillId="0" borderId="0" xfId="131" applyFont="1" applyAlignment="1">
      <alignment horizontal="right" vertical="center"/>
      <protection/>
    </xf>
    <xf numFmtId="0" fontId="1" fillId="0" borderId="0" xfId="131" applyFont="1">
      <alignment vertical="center"/>
      <protection/>
    </xf>
    <xf numFmtId="0" fontId="1" fillId="0" borderId="0" xfId="130" applyFont="1" applyAlignment="1">
      <alignment/>
      <protection/>
    </xf>
    <xf numFmtId="0" fontId="7" fillId="0" borderId="3" xfId="131" applyFont="1" applyBorder="1" applyAlignment="1">
      <alignment horizontal="center" vertical="center"/>
      <protection/>
    </xf>
    <xf numFmtId="0" fontId="1" fillId="0" borderId="3" xfId="128" applyFont="1" applyBorder="1" applyAlignment="1">
      <alignment horizontal="left" vertical="center" wrapText="1"/>
      <protection/>
    </xf>
    <xf numFmtId="0" fontId="1" fillId="0" borderId="3" xfId="128" applyFont="1" applyBorder="1" applyAlignment="1">
      <alignment horizontal="center" vertical="center" wrapText="1"/>
      <protection/>
    </xf>
    <xf numFmtId="0" fontId="1" fillId="0" borderId="3" xfId="131" applyFont="1" applyBorder="1" applyAlignment="1">
      <alignment horizontal="center" vertical="center"/>
      <protection/>
    </xf>
    <xf numFmtId="0" fontId="1" fillId="0" borderId="3" xfId="130" applyFont="1" applyBorder="1" applyAlignment="1">
      <alignment vertical="center" wrapText="1"/>
      <protection/>
    </xf>
    <xf numFmtId="0" fontId="1" fillId="0" borderId="3" xfId="128" applyFont="1" applyBorder="1" applyAlignment="1">
      <alignment horizontal="right" vertical="center" wrapText="1"/>
      <protection/>
    </xf>
    <xf numFmtId="0" fontId="1" fillId="0" borderId="3" xfId="131" applyFont="1" applyBorder="1" applyAlignment="1">
      <alignment horizontal="right" vertical="center"/>
      <protection/>
    </xf>
    <xf numFmtId="0" fontId="1" fillId="0" borderId="3" xfId="130" applyFont="1" applyBorder="1" applyAlignment="1">
      <alignment/>
      <protection/>
    </xf>
    <xf numFmtId="0" fontId="7" fillId="25" borderId="3" xfId="130" applyFont="1" applyFill="1" applyBorder="1" applyAlignment="1">
      <alignment horizontal="right" vertical="center"/>
      <protection/>
    </xf>
    <xf numFmtId="0" fontId="7" fillId="25" borderId="3" xfId="130" applyFont="1" applyFill="1" applyBorder="1" applyAlignment="1">
      <alignment horizontal="center" vertical="center"/>
      <protection/>
    </xf>
    <xf numFmtId="0" fontId="8" fillId="0" borderId="0" xfId="130" applyFont="1" applyFill="1" applyBorder="1">
      <alignment vertical="center"/>
      <protection/>
    </xf>
    <xf numFmtId="0" fontId="8" fillId="0" borderId="0" xfId="130" applyFont="1">
      <alignment vertical="center"/>
      <protection/>
    </xf>
    <xf numFmtId="0" fontId="2" fillId="0" borderId="0" xfId="130" applyAlignment="1">
      <alignment horizontal="left" vertical="center"/>
      <protection/>
    </xf>
    <xf numFmtId="0" fontId="9" fillId="0" borderId="0" xfId="140" applyFont="1">
      <alignment vertical="center"/>
      <protection/>
    </xf>
    <xf numFmtId="0" fontId="5" fillId="0" borderId="0" xfId="140" applyFont="1">
      <alignment vertical="center"/>
      <protection/>
    </xf>
    <xf numFmtId="0" fontId="7" fillId="0" borderId="0" xfId="140" applyFont="1">
      <alignment vertical="center"/>
      <protection/>
    </xf>
    <xf numFmtId="0" fontId="1" fillId="0" borderId="0" xfId="140" applyFont="1">
      <alignment vertical="center"/>
      <protection/>
    </xf>
    <xf numFmtId="0" fontId="2" fillId="0" borderId="0" xfId="140" applyAlignment="1">
      <alignment horizontal="left" vertical="center"/>
      <protection/>
    </xf>
    <xf numFmtId="0" fontId="2" fillId="0" borderId="0" xfId="140">
      <alignment vertical="center"/>
      <protection/>
    </xf>
    <xf numFmtId="0" fontId="7" fillId="0" borderId="16" xfId="140" applyFont="1" applyBorder="1" applyAlignment="1">
      <alignment vertical="center"/>
      <protection/>
    </xf>
    <xf numFmtId="0" fontId="7" fillId="0" borderId="16" xfId="140" applyFont="1" applyBorder="1" applyAlignment="1">
      <alignment horizontal="left" vertical="center"/>
      <protection/>
    </xf>
    <xf numFmtId="0" fontId="7" fillId="0" borderId="3" xfId="140" applyFont="1" applyBorder="1" applyAlignment="1">
      <alignment horizontal="center" vertical="center"/>
      <protection/>
    </xf>
    <xf numFmtId="0" fontId="7" fillId="25" borderId="3" xfId="140" applyFont="1" applyFill="1" applyBorder="1" applyAlignment="1">
      <alignment horizontal="center" vertical="center"/>
      <protection/>
    </xf>
    <xf numFmtId="0" fontId="7" fillId="25" borderId="3" xfId="140" applyNumberFormat="1" applyFont="1" applyFill="1" applyBorder="1" applyAlignment="1">
      <alignment horizontal="right" vertical="center"/>
      <protection/>
    </xf>
    <xf numFmtId="0" fontId="7" fillId="0" borderId="3" xfId="140" applyNumberFormat="1" applyFont="1" applyBorder="1" applyAlignment="1">
      <alignment horizontal="left" vertical="center"/>
      <protection/>
    </xf>
    <xf numFmtId="0" fontId="7" fillId="0" borderId="3" xfId="140" applyNumberFormat="1" applyFont="1" applyBorder="1">
      <alignment vertical="center"/>
      <protection/>
    </xf>
    <xf numFmtId="0" fontId="7" fillId="0" borderId="3" xfId="140" applyNumberFormat="1" applyFont="1" applyBorder="1" applyAlignment="1">
      <alignment horizontal="right" vertical="center"/>
      <protection/>
    </xf>
    <xf numFmtId="0" fontId="7" fillId="25" borderId="3" xfId="140" applyFont="1" applyFill="1" applyBorder="1">
      <alignment vertical="center"/>
      <protection/>
    </xf>
    <xf numFmtId="0" fontId="1" fillId="0" borderId="3" xfId="140" applyNumberFormat="1" applyFont="1" applyBorder="1">
      <alignment vertical="center"/>
      <protection/>
    </xf>
    <xf numFmtId="0" fontId="1" fillId="0" borderId="3" xfId="140" applyNumberFormat="1" applyFont="1" applyBorder="1" applyAlignment="1">
      <alignment horizontal="right" vertical="center"/>
      <protection/>
    </xf>
    <xf numFmtId="0" fontId="1" fillId="0" borderId="3" xfId="140" applyFont="1" applyBorder="1">
      <alignment vertical="center"/>
      <protection/>
    </xf>
    <xf numFmtId="0" fontId="1" fillId="0" borderId="3" xfId="140" applyNumberFormat="1" applyFont="1" applyFill="1" applyBorder="1" applyAlignment="1">
      <alignment horizontal="right" vertical="center"/>
      <protection/>
    </xf>
    <xf numFmtId="0" fontId="1" fillId="25" borderId="3" xfId="140" applyNumberFormat="1" applyFont="1" applyFill="1" applyBorder="1" applyAlignment="1">
      <alignment horizontal="right" vertical="center"/>
      <protection/>
    </xf>
    <xf numFmtId="0" fontId="1" fillId="0" borderId="3" xfId="140" applyNumberFormat="1" applyFont="1" applyBorder="1" applyAlignment="1">
      <alignment horizontal="left" vertical="center"/>
      <protection/>
    </xf>
    <xf numFmtId="0" fontId="7" fillId="25" borderId="3" xfId="140" applyNumberFormat="1" applyFont="1" applyFill="1" applyBorder="1">
      <alignment vertical="center"/>
      <protection/>
    </xf>
    <xf numFmtId="0" fontId="7" fillId="25" borderId="3" xfId="140" applyFont="1" applyFill="1" applyBorder="1" applyAlignment="1">
      <alignment horizontal="left" vertical="center"/>
      <protection/>
    </xf>
    <xf numFmtId="0" fontId="1" fillId="0" borderId="3" xfId="140" applyNumberFormat="1" applyFont="1" applyFill="1" applyBorder="1">
      <alignment vertical="center"/>
      <protection/>
    </xf>
    <xf numFmtId="0" fontId="1" fillId="0" borderId="3" xfId="140" applyNumberFormat="1" applyFont="1" applyFill="1" applyBorder="1" applyAlignment="1">
      <alignment vertical="center" wrapText="1"/>
      <protection/>
    </xf>
    <xf numFmtId="0" fontId="1" fillId="0" borderId="3" xfId="140" applyNumberFormat="1" applyFont="1" applyBorder="1" applyAlignment="1">
      <alignment vertical="center"/>
      <protection/>
    </xf>
    <xf numFmtId="0" fontId="1" fillId="0" borderId="3" xfId="140" applyNumberFormat="1" applyFont="1" applyFill="1" applyBorder="1" applyAlignment="1">
      <alignment vertical="center"/>
      <protection/>
    </xf>
    <xf numFmtId="0" fontId="1" fillId="0" borderId="3" xfId="140" applyFont="1" applyFill="1" applyBorder="1" applyAlignment="1">
      <alignment vertical="center" wrapText="1"/>
      <protection/>
    </xf>
    <xf numFmtId="0" fontId="1" fillId="0" borderId="3" xfId="140" applyFont="1" applyFill="1" applyBorder="1">
      <alignment vertical="center"/>
      <protection/>
    </xf>
    <xf numFmtId="0" fontId="1" fillId="0" borderId="3" xfId="140" applyFont="1" applyBorder="1" applyAlignment="1">
      <alignment vertical="center" wrapText="1"/>
      <protection/>
    </xf>
    <xf numFmtId="0" fontId="8" fillId="0" borderId="0" xfId="140" applyFont="1" applyFill="1" applyBorder="1">
      <alignment vertical="center"/>
      <protection/>
    </xf>
    <xf numFmtId="0" fontId="8" fillId="0" borderId="0" xfId="140" applyFont="1">
      <alignment vertical="center"/>
      <protection/>
    </xf>
    <xf numFmtId="0" fontId="2" fillId="0" borderId="0" xfId="140" applyFont="1">
      <alignment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" xfId="129" applyFont="1" applyFill="1" applyBorder="1" applyAlignment="1">
      <alignment vertical="center" wrapText="1"/>
      <protection/>
    </xf>
    <xf numFmtId="0" fontId="5" fillId="0" borderId="3" xfId="129" applyFont="1" applyFill="1" applyBorder="1" applyAlignment="1">
      <alignment horizontal="left" vertical="center"/>
      <protection/>
    </xf>
    <xf numFmtId="0" fontId="5" fillId="0" borderId="3" xfId="129" applyFont="1" applyFill="1" applyBorder="1" applyAlignment="1">
      <alignment horizontal="left" vertical="center" wrapText="1"/>
      <protection/>
    </xf>
    <xf numFmtId="0" fontId="5" fillId="0" borderId="3" xfId="133" applyFont="1" applyFill="1" applyBorder="1" applyAlignment="1">
      <alignment vertical="center" wrapText="1"/>
      <protection/>
    </xf>
    <xf numFmtId="0" fontId="5" fillId="0" borderId="3" xfId="129" applyFont="1" applyFill="1" applyBorder="1" applyAlignment="1">
      <alignment horizontal="center" vertical="center"/>
      <protection/>
    </xf>
    <xf numFmtId="9" fontId="5" fillId="0" borderId="3" xfId="129" applyNumberFormat="1" applyFont="1" applyFill="1" applyBorder="1" applyAlignment="1">
      <alignment horizontal="left" vertical="center" wrapText="1"/>
      <protection/>
    </xf>
    <xf numFmtId="0" fontId="5" fillId="0" borderId="3" xfId="129" applyNumberFormat="1" applyFont="1" applyFill="1" applyBorder="1" applyAlignment="1" applyProtection="1">
      <alignment horizontal="left" vertical="center" wrapText="1"/>
      <protection/>
    </xf>
    <xf numFmtId="0" fontId="8" fillId="0" borderId="17" xfId="140" applyFont="1" applyFill="1" applyBorder="1" applyAlignment="1">
      <alignment horizontal="left" vertical="center"/>
      <protection/>
    </xf>
    <xf numFmtId="0" fontId="7" fillId="0" borderId="3" xfId="140" applyFont="1" applyBorder="1" applyAlignment="1">
      <alignment horizontal="center" vertical="center"/>
      <protection/>
    </xf>
    <xf numFmtId="0" fontId="7" fillId="0" borderId="3" xfId="140" applyFont="1" applyBorder="1" applyAlignment="1">
      <alignment horizontal="center" vertical="center" wrapText="1"/>
      <protection/>
    </xf>
    <xf numFmtId="0" fontId="10" fillId="0" borderId="0" xfId="140" applyFont="1" applyAlignment="1">
      <alignment horizontal="center" vertical="center"/>
      <protection/>
    </xf>
    <xf numFmtId="0" fontId="7" fillId="0" borderId="16" xfId="140" applyFont="1" applyBorder="1" applyAlignment="1">
      <alignment horizontal="right" vertical="center"/>
      <protection/>
    </xf>
    <xf numFmtId="0" fontId="6" fillId="0" borderId="0" xfId="131" applyFont="1" applyAlignment="1">
      <alignment horizontal="center" vertical="center"/>
      <protection/>
    </xf>
    <xf numFmtId="0" fontId="7" fillId="25" borderId="18" xfId="130" applyFont="1" applyFill="1" applyBorder="1" applyAlignment="1">
      <alignment horizontal="center" vertical="center"/>
      <protection/>
    </xf>
    <xf numFmtId="0" fontId="7" fillId="25" borderId="19" xfId="130" applyFont="1" applyFill="1" applyBorder="1" applyAlignment="1">
      <alignment horizontal="center" vertical="center"/>
      <protection/>
    </xf>
    <xf numFmtId="0" fontId="8" fillId="0" borderId="0" xfId="130" applyFont="1" applyFill="1" applyBorder="1" applyAlignment="1">
      <alignment horizontal="left" vertical="center"/>
      <protection/>
    </xf>
    <xf numFmtId="0" fontId="7" fillId="0" borderId="3" xfId="131" applyFont="1" applyBorder="1" applyAlignment="1">
      <alignment horizontal="center" vertical="center"/>
      <protection/>
    </xf>
    <xf numFmtId="0" fontId="7" fillId="0" borderId="20" xfId="131" applyFont="1" applyBorder="1" applyAlignment="1">
      <alignment horizontal="center" vertical="center" wrapText="1"/>
      <protection/>
    </xf>
    <xf numFmtId="0" fontId="7" fillId="0" borderId="6" xfId="131" applyFont="1" applyBorder="1" applyAlignment="1">
      <alignment horizontal="center" vertical="center" wrapText="1"/>
      <protection/>
    </xf>
    <xf numFmtId="0" fontId="7" fillId="0" borderId="3" xfId="131" applyFont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" fillId="0" borderId="0" xfId="129" applyFont="1" applyFill="1" applyAlignment="1">
      <alignment horizontal="center" vertical="center" wrapText="1"/>
      <protection/>
    </xf>
    <xf numFmtId="0" fontId="2" fillId="0" borderId="0" xfId="129" applyFont="1" applyFill="1" applyAlignment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3" xfId="129" applyFont="1" applyFill="1" applyBorder="1" applyAlignment="1">
      <alignment horizontal="center" vertical="center" wrapText="1"/>
      <protection/>
    </xf>
    <xf numFmtId="0" fontId="5" fillId="0" borderId="18" xfId="129" applyFont="1" applyFill="1" applyBorder="1" applyAlignment="1">
      <alignment horizontal="left" vertical="center"/>
      <protection/>
    </xf>
    <xf numFmtId="0" fontId="5" fillId="0" borderId="2" xfId="129" applyFont="1" applyFill="1" applyBorder="1" applyAlignment="1">
      <alignment horizontal="left" vertical="center" wrapText="1"/>
      <protection/>
    </xf>
    <xf numFmtId="0" fontId="5" fillId="0" borderId="19" xfId="129" applyFont="1" applyFill="1" applyBorder="1" applyAlignment="1">
      <alignment horizontal="left" vertical="center" wrapText="1"/>
      <protection/>
    </xf>
    <xf numFmtId="0" fontId="5" fillId="0" borderId="18" xfId="129" applyFont="1" applyFill="1" applyBorder="1" applyAlignment="1">
      <alignment horizontal="left" vertical="center" wrapText="1"/>
      <protection/>
    </xf>
    <xf numFmtId="0" fontId="5" fillId="0" borderId="3" xfId="129" applyFont="1" applyFill="1" applyBorder="1" applyAlignment="1">
      <alignment horizontal="left" vertical="center"/>
      <protection/>
    </xf>
    <xf numFmtId="0" fontId="5" fillId="0" borderId="3" xfId="129" applyFont="1" applyFill="1" applyBorder="1" applyAlignment="1">
      <alignment horizontal="left" vertical="center" wrapText="1"/>
      <protection/>
    </xf>
    <xf numFmtId="0" fontId="5" fillId="0" borderId="3" xfId="129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7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_x000d_&#10;NA_x000d_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差_Book1_2" xfId="125"/>
    <cellStyle name="差_部门预算对比分析表表样" xfId="126"/>
    <cellStyle name="常规 10" xfId="127"/>
    <cellStyle name="常规 10 2" xfId="128"/>
    <cellStyle name="常规 2" xfId="129"/>
    <cellStyle name="常规 24" xfId="130"/>
    <cellStyle name="常规 24 2" xfId="131"/>
    <cellStyle name="常规 26" xfId="132"/>
    <cellStyle name="常规 3" xfId="133"/>
    <cellStyle name="常规 3 2" xfId="134"/>
    <cellStyle name="常规 4" xfId="135"/>
    <cellStyle name="常规 4 2" xfId="136"/>
    <cellStyle name="常规 4 3" xfId="137"/>
    <cellStyle name="常规 5" xfId="138"/>
    <cellStyle name="常规 6" xfId="139"/>
    <cellStyle name="常规 7" xfId="140"/>
    <cellStyle name="Hyperlink" xfId="141"/>
    <cellStyle name="分级显示行_1_Book1" xfId="142"/>
    <cellStyle name="分级显示列_1_Book1" xfId="143"/>
    <cellStyle name="好" xfId="144"/>
    <cellStyle name="好_Book1" xfId="145"/>
    <cellStyle name="好_Book1_1" xfId="146"/>
    <cellStyle name="好_Book1_2" xfId="147"/>
    <cellStyle name="好_部门预算对比分析表表样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借出原因" xfId="155"/>
    <cellStyle name="警告文本" xfId="156"/>
    <cellStyle name="链接单元格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Comma" xfId="163"/>
    <cellStyle name="Comma [0]" xfId="164"/>
    <cellStyle name="强调 1" xfId="165"/>
    <cellStyle name="强调 2" xfId="166"/>
    <cellStyle name="强调 3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日期" xfId="174"/>
    <cellStyle name="商品名称" xfId="175"/>
    <cellStyle name="适中" xfId="176"/>
    <cellStyle name="输出" xfId="177"/>
    <cellStyle name="输入" xfId="178"/>
    <cellStyle name="数量" xfId="179"/>
    <cellStyle name="样式 1" xfId="180"/>
    <cellStyle name="Followed Hyperlink" xfId="181"/>
    <cellStyle name="昗弨_Pacific Region P&amp;L" xfId="182"/>
    <cellStyle name="寘嬫愗傝 [0.00]_Region Orders (2)" xfId="183"/>
    <cellStyle name="寘嬫愗傝_Region Orders (2)" xfId="184"/>
    <cellStyle name="注释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28.50390625" style="47" customWidth="1"/>
    <col min="2" max="3" width="10.25390625" style="47" customWidth="1"/>
    <col min="4" max="4" width="9.125" style="47" customWidth="1"/>
    <col min="5" max="5" width="9.25390625" style="46" customWidth="1"/>
    <col min="6" max="6" width="20.625" style="47" customWidth="1"/>
    <col min="7" max="8" width="7.25390625" style="47" customWidth="1"/>
    <col min="9" max="9" width="9.125" style="47" customWidth="1"/>
    <col min="10" max="10" width="8.125" style="46" customWidth="1"/>
    <col min="11" max="16384" width="9.00390625" style="47" customWidth="1"/>
  </cols>
  <sheetData>
    <row r="1" ht="14.25">
      <c r="A1" s="47" t="s">
        <v>0</v>
      </c>
    </row>
    <row r="2" spans="1:10" s="42" customFormat="1" ht="23.2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43" customFormat="1" ht="19.5" customHeight="1">
      <c r="A3" s="48" t="s">
        <v>2</v>
      </c>
      <c r="B3" s="48"/>
      <c r="C3" s="48"/>
      <c r="D3" s="48"/>
      <c r="E3" s="49"/>
      <c r="F3" s="48"/>
      <c r="G3" s="89" t="s">
        <v>3</v>
      </c>
      <c r="H3" s="89"/>
      <c r="I3" s="89"/>
      <c r="J3" s="89"/>
    </row>
    <row r="4" spans="1:10" s="43" customFormat="1" ht="15.75" customHeight="1">
      <c r="A4" s="86" t="s">
        <v>4</v>
      </c>
      <c r="B4" s="86"/>
      <c r="C4" s="86"/>
      <c r="D4" s="86"/>
      <c r="E4" s="86" t="s">
        <v>5</v>
      </c>
      <c r="F4" s="86" t="s">
        <v>6</v>
      </c>
      <c r="G4" s="86"/>
      <c r="H4" s="86"/>
      <c r="I4" s="86"/>
      <c r="J4" s="86" t="s">
        <v>5</v>
      </c>
    </row>
    <row r="5" spans="1:10" s="43" customFormat="1" ht="15.75" customHeight="1">
      <c r="A5" s="86" t="s">
        <v>7</v>
      </c>
      <c r="B5" s="50" t="s">
        <v>8</v>
      </c>
      <c r="C5" s="50" t="s">
        <v>9</v>
      </c>
      <c r="D5" s="87" t="s">
        <v>10</v>
      </c>
      <c r="E5" s="86"/>
      <c r="F5" s="86" t="s">
        <v>7</v>
      </c>
      <c r="G5" s="86" t="s">
        <v>8</v>
      </c>
      <c r="H5" s="86" t="s">
        <v>9</v>
      </c>
      <c r="I5" s="87" t="s">
        <v>10</v>
      </c>
      <c r="J5" s="86"/>
    </row>
    <row r="6" spans="1:10" s="43" customFormat="1" ht="15.75" customHeight="1">
      <c r="A6" s="86"/>
      <c r="B6" s="50" t="s">
        <v>11</v>
      </c>
      <c r="C6" s="50" t="s">
        <v>11</v>
      </c>
      <c r="D6" s="87"/>
      <c r="E6" s="86"/>
      <c r="F6" s="86"/>
      <c r="G6" s="86"/>
      <c r="H6" s="86"/>
      <c r="I6" s="87"/>
      <c r="J6" s="86"/>
    </row>
    <row r="7" spans="1:10" s="44" customFormat="1" ht="15.75" customHeight="1">
      <c r="A7" s="51" t="s">
        <v>12</v>
      </c>
      <c r="B7" s="52">
        <f>B8+B15+B19</f>
        <v>499360.91000000003</v>
      </c>
      <c r="C7" s="52">
        <f>C8+C15+C19</f>
        <v>476693</v>
      </c>
      <c r="D7" s="52">
        <f aca="true" t="shared" si="0" ref="D7:D33">B7-C7</f>
        <v>22667.910000000033</v>
      </c>
      <c r="E7" s="53"/>
      <c r="F7" s="54" t="s">
        <v>13</v>
      </c>
      <c r="G7" s="55">
        <v>4</v>
      </c>
      <c r="H7" s="55">
        <v>4</v>
      </c>
      <c r="I7" s="52">
        <f>G7-H7</f>
        <v>0</v>
      </c>
      <c r="J7" s="53"/>
    </row>
    <row r="8" spans="1:10" s="45" customFormat="1" ht="15.75" customHeight="1">
      <c r="A8" s="56" t="s">
        <v>14</v>
      </c>
      <c r="B8" s="52">
        <f>SUM(B9:B14)</f>
        <v>499360.91000000003</v>
      </c>
      <c r="C8" s="52">
        <f>SUM(C9:C14)</f>
        <v>476693</v>
      </c>
      <c r="D8" s="52">
        <f t="shared" si="0"/>
        <v>22667.910000000033</v>
      </c>
      <c r="E8" s="53"/>
      <c r="F8" s="57" t="s">
        <v>15</v>
      </c>
      <c r="G8" s="58"/>
      <c r="H8" s="58"/>
      <c r="I8" s="61">
        <f aca="true" t="shared" si="1" ref="I8:I27">G8-H8</f>
        <v>0</v>
      </c>
      <c r="J8" s="62"/>
    </row>
    <row r="9" spans="1:10" s="45" customFormat="1" ht="15.75" customHeight="1">
      <c r="A9" s="59" t="s">
        <v>16</v>
      </c>
      <c r="B9" s="60">
        <v>344119</v>
      </c>
      <c r="C9" s="60">
        <v>325100</v>
      </c>
      <c r="D9" s="61">
        <f t="shared" si="0"/>
        <v>19019</v>
      </c>
      <c r="E9" s="62"/>
      <c r="F9" s="63" t="s">
        <v>17</v>
      </c>
      <c r="G9" s="52">
        <f>SUM(G10:G11)</f>
        <v>0</v>
      </c>
      <c r="H9" s="52">
        <f>SUM(H10:H11)</f>
        <v>0</v>
      </c>
      <c r="I9" s="52">
        <f t="shared" si="1"/>
        <v>0</v>
      </c>
      <c r="J9" s="62"/>
    </row>
    <row r="10" spans="1:10" s="45" customFormat="1" ht="15.75" customHeight="1">
      <c r="A10" s="59" t="s">
        <v>18</v>
      </c>
      <c r="B10" s="60">
        <v>27288</v>
      </c>
      <c r="C10" s="60">
        <v>25825</v>
      </c>
      <c r="D10" s="61">
        <f t="shared" si="0"/>
        <v>1463</v>
      </c>
      <c r="E10" s="62"/>
      <c r="F10" s="57" t="s">
        <v>19</v>
      </c>
      <c r="G10" s="58"/>
      <c r="H10" s="58"/>
      <c r="I10" s="61">
        <f t="shared" si="1"/>
        <v>0</v>
      </c>
      <c r="J10" s="62"/>
    </row>
    <row r="11" spans="1:10" s="45" customFormat="1" ht="15.75" customHeight="1">
      <c r="A11" s="59" t="s">
        <v>20</v>
      </c>
      <c r="B11" s="60">
        <v>32000</v>
      </c>
      <c r="C11" s="60">
        <v>32000</v>
      </c>
      <c r="D11" s="61">
        <f t="shared" si="0"/>
        <v>0</v>
      </c>
      <c r="E11" s="62"/>
      <c r="F11" s="57" t="s">
        <v>21</v>
      </c>
      <c r="G11" s="58"/>
      <c r="H11" s="58"/>
      <c r="I11" s="61">
        <f t="shared" si="1"/>
        <v>0</v>
      </c>
      <c r="J11" s="62"/>
    </row>
    <row r="12" spans="1:10" s="45" customFormat="1" ht="15.75" customHeight="1">
      <c r="A12" s="59" t="s">
        <v>22</v>
      </c>
      <c r="B12" s="60">
        <v>24000</v>
      </c>
      <c r="C12" s="60">
        <v>24000</v>
      </c>
      <c r="D12" s="61">
        <f t="shared" si="0"/>
        <v>0</v>
      </c>
      <c r="E12" s="62"/>
      <c r="F12" s="63" t="s">
        <v>23</v>
      </c>
      <c r="G12" s="52">
        <f>SUM(G13:G21)</f>
        <v>0</v>
      </c>
      <c r="H12" s="52">
        <f>SUM(H13:H21)</f>
        <v>0</v>
      </c>
      <c r="I12" s="52">
        <f t="shared" si="1"/>
        <v>0</v>
      </c>
      <c r="J12" s="62"/>
    </row>
    <row r="13" spans="1:10" s="45" customFormat="1" ht="15.75" customHeight="1">
      <c r="A13" s="59" t="s">
        <v>24</v>
      </c>
      <c r="B13" s="60">
        <v>39553.91</v>
      </c>
      <c r="C13" s="60">
        <v>37368</v>
      </c>
      <c r="D13" s="61">
        <f t="shared" si="0"/>
        <v>2185.9100000000035</v>
      </c>
      <c r="E13" s="62"/>
      <c r="F13" s="57" t="s">
        <v>25</v>
      </c>
      <c r="G13" s="58"/>
      <c r="H13" s="58"/>
      <c r="I13" s="61">
        <f t="shared" si="1"/>
        <v>0</v>
      </c>
      <c r="J13" s="62"/>
    </row>
    <row r="14" spans="1:10" s="45" customFormat="1" ht="15.75" customHeight="1">
      <c r="A14" s="59" t="s">
        <v>26</v>
      </c>
      <c r="B14" s="60">
        <v>32400</v>
      </c>
      <c r="C14" s="60">
        <v>32400</v>
      </c>
      <c r="D14" s="61">
        <f t="shared" si="0"/>
        <v>0</v>
      </c>
      <c r="E14" s="62"/>
      <c r="F14" s="57" t="s">
        <v>27</v>
      </c>
      <c r="G14" s="58"/>
      <c r="H14" s="58"/>
      <c r="I14" s="61">
        <f t="shared" si="1"/>
        <v>0</v>
      </c>
      <c r="J14" s="62"/>
    </row>
    <row r="15" spans="1:10" s="45" customFormat="1" ht="15.75" customHeight="1">
      <c r="A15" s="56" t="s">
        <v>28</v>
      </c>
      <c r="B15" s="52">
        <f>SUM(B16:B18)</f>
        <v>0</v>
      </c>
      <c r="C15" s="52">
        <f>SUM(C16:C18)</f>
        <v>0</v>
      </c>
      <c r="D15" s="52">
        <f t="shared" si="0"/>
        <v>0</v>
      </c>
      <c r="E15" s="62"/>
      <c r="F15" s="57" t="s">
        <v>29</v>
      </c>
      <c r="G15" s="58"/>
      <c r="H15" s="58"/>
      <c r="I15" s="61">
        <f t="shared" si="1"/>
        <v>0</v>
      </c>
      <c r="J15" s="62"/>
    </row>
    <row r="16" spans="1:10" s="45" customFormat="1" ht="15.75" customHeight="1">
      <c r="A16" s="59" t="s">
        <v>30</v>
      </c>
      <c r="B16" s="60"/>
      <c r="C16" s="60"/>
      <c r="D16" s="61">
        <f t="shared" si="0"/>
        <v>0</v>
      </c>
      <c r="E16" s="62"/>
      <c r="F16" s="57" t="s">
        <v>31</v>
      </c>
      <c r="G16" s="58"/>
      <c r="H16" s="58"/>
      <c r="I16" s="61">
        <f t="shared" si="1"/>
        <v>0</v>
      </c>
      <c r="J16" s="62"/>
    </row>
    <row r="17" spans="1:10" s="45" customFormat="1" ht="15.75" customHeight="1">
      <c r="A17" s="59" t="s">
        <v>18</v>
      </c>
      <c r="B17" s="60"/>
      <c r="C17" s="60"/>
      <c r="D17" s="61">
        <f t="shared" si="0"/>
        <v>0</v>
      </c>
      <c r="E17" s="62"/>
      <c r="F17" s="57" t="s">
        <v>32</v>
      </c>
      <c r="G17" s="58"/>
      <c r="H17" s="58"/>
      <c r="I17" s="61">
        <f t="shared" si="1"/>
        <v>0</v>
      </c>
      <c r="J17" s="62"/>
    </row>
    <row r="18" spans="1:10" s="45" customFormat="1" ht="15.75" customHeight="1">
      <c r="A18" s="59" t="s">
        <v>33</v>
      </c>
      <c r="B18" s="60"/>
      <c r="C18" s="60"/>
      <c r="D18" s="61">
        <f t="shared" si="0"/>
        <v>0</v>
      </c>
      <c r="E18" s="62"/>
      <c r="F18" s="57" t="s">
        <v>34</v>
      </c>
      <c r="G18" s="58"/>
      <c r="H18" s="58"/>
      <c r="I18" s="61">
        <f t="shared" si="1"/>
        <v>0</v>
      </c>
      <c r="J18" s="62"/>
    </row>
    <row r="19" spans="1:10" s="45" customFormat="1" ht="15.75" customHeight="1">
      <c r="A19" s="56" t="s">
        <v>35</v>
      </c>
      <c r="B19" s="52">
        <f>SUM(B20:B21)</f>
        <v>0</v>
      </c>
      <c r="C19" s="52">
        <f>SUM(C20:C21)</f>
        <v>0</v>
      </c>
      <c r="D19" s="52">
        <f t="shared" si="0"/>
        <v>0</v>
      </c>
      <c r="E19" s="62"/>
      <c r="F19" s="57" t="s">
        <v>36</v>
      </c>
      <c r="G19" s="58"/>
      <c r="H19" s="58"/>
      <c r="I19" s="61">
        <f t="shared" si="1"/>
        <v>0</v>
      </c>
      <c r="J19" s="62"/>
    </row>
    <row r="20" spans="1:10" s="45" customFormat="1" ht="15.75" customHeight="1">
      <c r="A20" s="59" t="s">
        <v>37</v>
      </c>
      <c r="B20" s="60"/>
      <c r="C20" s="60"/>
      <c r="D20" s="61">
        <f t="shared" si="0"/>
        <v>0</v>
      </c>
      <c r="E20" s="62"/>
      <c r="F20" s="57" t="s">
        <v>38</v>
      </c>
      <c r="G20" s="58"/>
      <c r="H20" s="58"/>
      <c r="I20" s="61">
        <f t="shared" si="1"/>
        <v>0</v>
      </c>
      <c r="J20" s="62"/>
    </row>
    <row r="21" spans="1:10" s="45" customFormat="1" ht="15.75" customHeight="1">
      <c r="A21" s="59" t="s">
        <v>39</v>
      </c>
      <c r="B21" s="60"/>
      <c r="C21" s="60"/>
      <c r="D21" s="61">
        <f t="shared" si="0"/>
        <v>0</v>
      </c>
      <c r="E21" s="62"/>
      <c r="F21" s="57" t="s">
        <v>40</v>
      </c>
      <c r="G21" s="59"/>
      <c r="H21" s="59"/>
      <c r="I21" s="61">
        <f t="shared" si="1"/>
        <v>0</v>
      </c>
      <c r="J21" s="62"/>
    </row>
    <row r="22" spans="1:10" s="45" customFormat="1" ht="15.75" customHeight="1">
      <c r="A22" s="51" t="s">
        <v>41</v>
      </c>
      <c r="B22" s="52">
        <f>B23+B35+B37+B41</f>
        <v>208400.61</v>
      </c>
      <c r="C22" s="52">
        <f>C23+C35+C37+C41</f>
        <v>205295</v>
      </c>
      <c r="D22" s="52">
        <f t="shared" si="0"/>
        <v>3105.609999999986</v>
      </c>
      <c r="E22" s="62"/>
      <c r="F22" s="63" t="s">
        <v>42</v>
      </c>
      <c r="G22" s="52">
        <f>SUM(G23:G27)</f>
        <v>0</v>
      </c>
      <c r="H22" s="52">
        <f>SUM(H23:H27)</f>
        <v>0</v>
      </c>
      <c r="I22" s="52">
        <f t="shared" si="1"/>
        <v>0</v>
      </c>
      <c r="J22" s="62"/>
    </row>
    <row r="23" spans="1:10" s="45" customFormat="1" ht="15.75" customHeight="1">
      <c r="A23" s="64" t="s">
        <v>43</v>
      </c>
      <c r="B23" s="52">
        <f>SUM(B24:B34)</f>
        <v>208400.61</v>
      </c>
      <c r="C23" s="52">
        <f>SUM(C24:C34)</f>
        <v>205295</v>
      </c>
      <c r="D23" s="52">
        <f t="shared" si="0"/>
        <v>3105.609999999986</v>
      </c>
      <c r="E23" s="62"/>
      <c r="F23" s="57" t="s">
        <v>44</v>
      </c>
      <c r="G23" s="58"/>
      <c r="H23" s="58"/>
      <c r="I23" s="61">
        <f t="shared" si="1"/>
        <v>0</v>
      </c>
      <c r="J23" s="62"/>
    </row>
    <row r="24" spans="1:10" s="45" customFormat="1" ht="15.75" customHeight="1">
      <c r="A24" s="59" t="s">
        <v>45</v>
      </c>
      <c r="B24" s="60">
        <v>29980.08</v>
      </c>
      <c r="C24" s="60">
        <v>23437</v>
      </c>
      <c r="D24" s="61">
        <f t="shared" si="0"/>
        <v>6543.080000000002</v>
      </c>
      <c r="E24" s="62"/>
      <c r="F24" s="57" t="s">
        <v>46</v>
      </c>
      <c r="G24" s="58"/>
      <c r="H24" s="58"/>
      <c r="I24" s="61">
        <f t="shared" si="1"/>
        <v>0</v>
      </c>
      <c r="J24" s="62"/>
    </row>
    <row r="25" spans="1:10" s="45" customFormat="1" ht="15.75" customHeight="1">
      <c r="A25" s="59" t="s">
        <v>47</v>
      </c>
      <c r="B25" s="60"/>
      <c r="C25" s="60"/>
      <c r="D25" s="61">
        <f t="shared" si="0"/>
        <v>0</v>
      </c>
      <c r="E25" s="62"/>
      <c r="F25" s="57" t="s">
        <v>48</v>
      </c>
      <c r="G25" s="58"/>
      <c r="H25" s="58"/>
      <c r="I25" s="61">
        <f t="shared" si="1"/>
        <v>0</v>
      </c>
      <c r="J25" s="62"/>
    </row>
    <row r="26" spans="1:10" s="45" customFormat="1" ht="15.75" customHeight="1">
      <c r="A26" s="59" t="s">
        <v>49</v>
      </c>
      <c r="B26" s="60">
        <v>47448.84</v>
      </c>
      <c r="C26" s="60">
        <v>44991</v>
      </c>
      <c r="D26" s="61">
        <f t="shared" si="0"/>
        <v>2457.8399999999965</v>
      </c>
      <c r="E26" s="62"/>
      <c r="F26" s="57" t="s">
        <v>50</v>
      </c>
      <c r="G26" s="58"/>
      <c r="H26" s="58"/>
      <c r="I26" s="61">
        <f t="shared" si="1"/>
        <v>0</v>
      </c>
      <c r="J26" s="62"/>
    </row>
    <row r="27" spans="1:10" s="45" customFormat="1" ht="15.75" customHeight="1">
      <c r="A27" s="59" t="s">
        <v>51</v>
      </c>
      <c r="B27" s="60">
        <v>55059.04</v>
      </c>
      <c r="C27" s="60">
        <v>65020</v>
      </c>
      <c r="D27" s="61">
        <f t="shared" si="0"/>
        <v>-9960.96</v>
      </c>
      <c r="E27" s="62"/>
      <c r="F27" s="65" t="s">
        <v>52</v>
      </c>
      <c r="G27" s="58"/>
      <c r="H27" s="58"/>
      <c r="I27" s="61">
        <f t="shared" si="1"/>
        <v>0</v>
      </c>
      <c r="J27" s="62"/>
    </row>
    <row r="28" spans="1:10" s="45" customFormat="1" ht="15.75" customHeight="1">
      <c r="A28" s="59" t="s">
        <v>53</v>
      </c>
      <c r="B28" s="60">
        <v>27529.52</v>
      </c>
      <c r="C28" s="60">
        <v>26008</v>
      </c>
      <c r="D28" s="61">
        <f t="shared" si="0"/>
        <v>1521.5200000000004</v>
      </c>
      <c r="E28" s="62"/>
      <c r="F28" s="63" t="s">
        <v>54</v>
      </c>
      <c r="G28" s="61"/>
      <c r="H28" s="61"/>
      <c r="I28" s="61"/>
      <c r="J28" s="62"/>
    </row>
    <row r="29" spans="1:10" s="45" customFormat="1" ht="15.75" customHeight="1">
      <c r="A29" s="59" t="s">
        <v>55</v>
      </c>
      <c r="B29" s="60">
        <v>27529.52</v>
      </c>
      <c r="C29" s="60">
        <v>26008</v>
      </c>
      <c r="D29" s="61">
        <f t="shared" si="0"/>
        <v>1521.5200000000004</v>
      </c>
      <c r="E29" s="62"/>
      <c r="F29" s="65" t="s">
        <v>56</v>
      </c>
      <c r="G29" s="58">
        <v>5</v>
      </c>
      <c r="H29" s="58">
        <v>4</v>
      </c>
      <c r="I29" s="61">
        <f aca="true" t="shared" si="2" ref="I29:I36">G29-H29</f>
        <v>1</v>
      </c>
      <c r="J29" s="62"/>
    </row>
    <row r="30" spans="1:10" s="45" customFormat="1" ht="15.75" customHeight="1">
      <c r="A30" s="59" t="s">
        <v>57</v>
      </c>
      <c r="B30" s="60">
        <v>3097.07</v>
      </c>
      <c r="C30" s="60">
        <v>2926</v>
      </c>
      <c r="D30" s="61">
        <f t="shared" si="0"/>
        <v>171.07000000000016</v>
      </c>
      <c r="E30" s="62"/>
      <c r="F30" s="65" t="s">
        <v>58</v>
      </c>
      <c r="G30" s="58"/>
      <c r="H30" s="58"/>
      <c r="I30" s="61">
        <f t="shared" si="2"/>
        <v>0</v>
      </c>
      <c r="J30" s="62"/>
    </row>
    <row r="31" spans="1:10" s="45" customFormat="1" ht="15.75" customHeight="1">
      <c r="A31" s="59" t="s">
        <v>59</v>
      </c>
      <c r="B31" s="60"/>
      <c r="C31" s="60"/>
      <c r="D31" s="61">
        <f t="shared" si="0"/>
        <v>0</v>
      </c>
      <c r="E31" s="62"/>
      <c r="F31" s="65" t="s">
        <v>60</v>
      </c>
      <c r="G31" s="58"/>
      <c r="H31" s="58"/>
      <c r="I31" s="61">
        <f t="shared" si="2"/>
        <v>0</v>
      </c>
      <c r="J31" s="62"/>
    </row>
    <row r="32" spans="1:10" s="45" customFormat="1" ht="15.75" customHeight="1">
      <c r="A32" s="59" t="s">
        <v>61</v>
      </c>
      <c r="B32" s="60">
        <v>550.59</v>
      </c>
      <c r="C32" s="60">
        <v>650</v>
      </c>
      <c r="D32" s="61">
        <f t="shared" si="0"/>
        <v>-99.40999999999997</v>
      </c>
      <c r="E32" s="62"/>
      <c r="F32" s="65" t="s">
        <v>62</v>
      </c>
      <c r="G32" s="58"/>
      <c r="H32" s="58"/>
      <c r="I32" s="61">
        <f t="shared" si="2"/>
        <v>0</v>
      </c>
      <c r="J32" s="62"/>
    </row>
    <row r="33" spans="1:10" s="45" customFormat="1" ht="15.75" customHeight="1">
      <c r="A33" s="59" t="s">
        <v>63</v>
      </c>
      <c r="B33" s="60">
        <v>17205.95</v>
      </c>
      <c r="C33" s="60">
        <v>16255</v>
      </c>
      <c r="D33" s="61">
        <f t="shared" si="0"/>
        <v>950.9500000000007</v>
      </c>
      <c r="E33" s="62"/>
      <c r="F33" s="65" t="s">
        <v>64</v>
      </c>
      <c r="G33" s="58"/>
      <c r="H33" s="58"/>
      <c r="I33" s="61">
        <f t="shared" si="2"/>
        <v>0</v>
      </c>
      <c r="J33" s="62"/>
    </row>
    <row r="34" spans="1:10" s="45" customFormat="1" ht="15.75" customHeight="1">
      <c r="A34" s="59" t="s">
        <v>65</v>
      </c>
      <c r="B34" s="60"/>
      <c r="C34" s="60"/>
      <c r="D34" s="61"/>
      <c r="E34" s="62"/>
      <c r="F34" s="65" t="s">
        <v>66</v>
      </c>
      <c r="G34" s="58"/>
      <c r="H34" s="58"/>
      <c r="I34" s="61">
        <f t="shared" si="2"/>
        <v>0</v>
      </c>
      <c r="J34" s="62"/>
    </row>
    <row r="35" spans="1:10" s="45" customFormat="1" ht="15.75" customHeight="1">
      <c r="A35" s="56" t="s">
        <v>67</v>
      </c>
      <c r="B35" s="52">
        <f>SUM(B36:B36)</f>
        <v>0</v>
      </c>
      <c r="C35" s="52">
        <f>SUM(C36:C36)</f>
        <v>0</v>
      </c>
      <c r="D35" s="52">
        <f aca="true" t="shared" si="3" ref="D35:D64">B35-C35</f>
        <v>0</v>
      </c>
      <c r="E35" s="62"/>
      <c r="F35" s="66" t="s">
        <v>68</v>
      </c>
      <c r="G35" s="58"/>
      <c r="H35" s="58"/>
      <c r="I35" s="61">
        <f t="shared" si="2"/>
        <v>0</v>
      </c>
      <c r="J35" s="62"/>
    </row>
    <row r="36" spans="1:10" s="45" customFormat="1" ht="15.75" customHeight="1">
      <c r="A36" s="59" t="s">
        <v>45</v>
      </c>
      <c r="B36" s="60"/>
      <c r="C36" s="60"/>
      <c r="D36" s="61">
        <f t="shared" si="3"/>
        <v>0</v>
      </c>
      <c r="E36" s="62"/>
      <c r="F36" s="57" t="s">
        <v>69</v>
      </c>
      <c r="G36" s="58"/>
      <c r="H36" s="58"/>
      <c r="I36" s="61">
        <f t="shared" si="2"/>
        <v>0</v>
      </c>
      <c r="J36" s="62"/>
    </row>
    <row r="37" spans="1:10" s="45" customFormat="1" ht="15.75" customHeight="1">
      <c r="A37" s="56" t="s">
        <v>70</v>
      </c>
      <c r="B37" s="52">
        <f>SUM(B38:B40)</f>
        <v>0</v>
      </c>
      <c r="C37" s="52">
        <f>SUM(C38:C40)</f>
        <v>0</v>
      </c>
      <c r="D37" s="52">
        <f t="shared" si="3"/>
        <v>0</v>
      </c>
      <c r="E37" s="62"/>
      <c r="F37" s="67"/>
      <c r="G37" s="58"/>
      <c r="H37" s="58"/>
      <c r="I37" s="60"/>
      <c r="J37" s="62"/>
    </row>
    <row r="38" spans="1:10" s="45" customFormat="1" ht="15.75" customHeight="1">
      <c r="A38" s="59" t="s">
        <v>71</v>
      </c>
      <c r="B38" s="60"/>
      <c r="C38" s="60"/>
      <c r="D38" s="61">
        <f t="shared" si="3"/>
        <v>0</v>
      </c>
      <c r="E38" s="62"/>
      <c r="F38" s="68"/>
      <c r="G38" s="58"/>
      <c r="H38" s="58"/>
      <c r="I38" s="60"/>
      <c r="J38" s="62"/>
    </row>
    <row r="39" spans="1:10" s="45" customFormat="1" ht="15.75" customHeight="1">
      <c r="A39" s="59" t="s">
        <v>72</v>
      </c>
      <c r="B39" s="60"/>
      <c r="C39" s="60"/>
      <c r="D39" s="61">
        <f t="shared" si="3"/>
        <v>0</v>
      </c>
      <c r="E39" s="62"/>
      <c r="F39" s="67"/>
      <c r="G39" s="58"/>
      <c r="H39" s="58"/>
      <c r="I39" s="60"/>
      <c r="J39" s="62"/>
    </row>
    <row r="40" spans="1:10" s="45" customFormat="1" ht="15.75" customHeight="1">
      <c r="A40" s="59" t="s">
        <v>73</v>
      </c>
      <c r="B40" s="60"/>
      <c r="C40" s="60"/>
      <c r="D40" s="61">
        <f t="shared" si="3"/>
        <v>0</v>
      </c>
      <c r="E40" s="62"/>
      <c r="F40" s="67"/>
      <c r="G40" s="58"/>
      <c r="H40" s="58"/>
      <c r="I40" s="60"/>
      <c r="J40" s="62"/>
    </row>
    <row r="41" spans="1:10" s="45" customFormat="1" ht="15.75" customHeight="1">
      <c r="A41" s="64" t="s">
        <v>74</v>
      </c>
      <c r="B41" s="52">
        <f>SUM(B42:B49)</f>
        <v>0</v>
      </c>
      <c r="C41" s="52">
        <f>SUM(C42:C49)</f>
        <v>0</v>
      </c>
      <c r="D41" s="52">
        <f t="shared" si="3"/>
        <v>0</v>
      </c>
      <c r="E41" s="62"/>
      <c r="F41" s="67"/>
      <c r="G41" s="58"/>
      <c r="H41" s="58"/>
      <c r="I41" s="60"/>
      <c r="J41" s="62"/>
    </row>
    <row r="42" spans="1:10" s="45" customFormat="1" ht="15.75" customHeight="1">
      <c r="A42" s="59" t="s">
        <v>75</v>
      </c>
      <c r="B42" s="60"/>
      <c r="C42" s="60"/>
      <c r="D42" s="61">
        <f t="shared" si="3"/>
        <v>0</v>
      </c>
      <c r="E42" s="62"/>
      <c r="F42" s="67"/>
      <c r="G42" s="58"/>
      <c r="H42" s="58"/>
      <c r="I42" s="60"/>
      <c r="J42" s="62"/>
    </row>
    <row r="43" spans="1:10" s="45" customFormat="1" ht="15.75" customHeight="1">
      <c r="A43" s="59" t="s">
        <v>76</v>
      </c>
      <c r="B43" s="60"/>
      <c r="C43" s="60"/>
      <c r="D43" s="61">
        <f t="shared" si="3"/>
        <v>0</v>
      </c>
      <c r="E43" s="62"/>
      <c r="F43" s="67"/>
      <c r="G43" s="58"/>
      <c r="H43" s="58"/>
      <c r="I43" s="60"/>
      <c r="J43" s="62"/>
    </row>
    <row r="44" spans="1:10" s="45" customFormat="1" ht="15.75" customHeight="1">
      <c r="A44" s="59" t="s">
        <v>77</v>
      </c>
      <c r="B44" s="60"/>
      <c r="C44" s="60"/>
      <c r="D44" s="61">
        <f t="shared" si="3"/>
        <v>0</v>
      </c>
      <c r="E44" s="62"/>
      <c r="F44" s="67"/>
      <c r="G44" s="58"/>
      <c r="H44" s="58"/>
      <c r="I44" s="60"/>
      <c r="J44" s="62"/>
    </row>
    <row r="45" spans="1:10" s="45" customFormat="1" ht="15.75" customHeight="1">
      <c r="A45" s="69" t="s">
        <v>78</v>
      </c>
      <c r="B45" s="60"/>
      <c r="C45" s="60"/>
      <c r="D45" s="61">
        <f t="shared" si="3"/>
        <v>0</v>
      </c>
      <c r="E45" s="62"/>
      <c r="F45" s="67"/>
      <c r="G45" s="58"/>
      <c r="H45" s="58"/>
      <c r="I45" s="60"/>
      <c r="J45" s="62"/>
    </row>
    <row r="46" spans="1:10" s="45" customFormat="1" ht="15.75" customHeight="1">
      <c r="A46" s="59" t="s">
        <v>79</v>
      </c>
      <c r="B46" s="60"/>
      <c r="C46" s="60"/>
      <c r="D46" s="61">
        <f t="shared" si="3"/>
        <v>0</v>
      </c>
      <c r="E46" s="62"/>
      <c r="F46" s="67"/>
      <c r="G46" s="58"/>
      <c r="H46" s="58"/>
      <c r="I46" s="60"/>
      <c r="J46" s="62"/>
    </row>
    <row r="47" spans="1:10" s="45" customFormat="1" ht="15.75" customHeight="1">
      <c r="A47" s="70" t="s">
        <v>80</v>
      </c>
      <c r="B47" s="60"/>
      <c r="C47" s="60"/>
      <c r="D47" s="61">
        <f t="shared" si="3"/>
        <v>0</v>
      </c>
      <c r="E47" s="62"/>
      <c r="F47" s="67"/>
      <c r="G47" s="58"/>
      <c r="H47" s="58"/>
      <c r="I47" s="60"/>
      <c r="J47" s="62"/>
    </row>
    <row r="48" spans="1:10" s="45" customFormat="1" ht="15.75" customHeight="1">
      <c r="A48" s="70" t="s">
        <v>81</v>
      </c>
      <c r="B48" s="60"/>
      <c r="C48" s="60"/>
      <c r="D48" s="61">
        <f t="shared" si="3"/>
        <v>0</v>
      </c>
      <c r="E48" s="62"/>
      <c r="F48" s="67"/>
      <c r="G48" s="58"/>
      <c r="H48" s="58"/>
      <c r="I48" s="60"/>
      <c r="J48" s="62"/>
    </row>
    <row r="49" spans="1:10" s="45" customFormat="1" ht="15.75" customHeight="1">
      <c r="A49" s="59" t="s">
        <v>82</v>
      </c>
      <c r="B49" s="60"/>
      <c r="C49" s="60"/>
      <c r="D49" s="61">
        <f t="shared" si="3"/>
        <v>0</v>
      </c>
      <c r="E49" s="62"/>
      <c r="F49" s="67"/>
      <c r="G49" s="58"/>
      <c r="H49" s="58"/>
      <c r="I49" s="60"/>
      <c r="J49" s="62"/>
    </row>
    <row r="50" spans="1:10" s="45" customFormat="1" ht="15.75" customHeight="1">
      <c r="A50" s="51" t="s">
        <v>83</v>
      </c>
      <c r="B50" s="52">
        <f>SUM(B51:B63)</f>
        <v>45000</v>
      </c>
      <c r="C50" s="52">
        <f>SUM(C51:C63)</f>
        <v>36000</v>
      </c>
      <c r="D50" s="52">
        <f t="shared" si="3"/>
        <v>9000</v>
      </c>
      <c r="E50" s="62"/>
      <c r="F50" s="67"/>
      <c r="G50" s="58"/>
      <c r="H50" s="58"/>
      <c r="I50" s="60"/>
      <c r="J50" s="62"/>
    </row>
    <row r="51" spans="1:10" s="45" customFormat="1" ht="15.75" customHeight="1">
      <c r="A51" s="59" t="s">
        <v>84</v>
      </c>
      <c r="B51" s="60">
        <v>45000</v>
      </c>
      <c r="C51" s="60">
        <v>36000</v>
      </c>
      <c r="D51" s="61">
        <f t="shared" si="3"/>
        <v>9000</v>
      </c>
      <c r="E51" s="62"/>
      <c r="F51" s="67"/>
      <c r="G51" s="58"/>
      <c r="H51" s="58"/>
      <c r="I51" s="60"/>
      <c r="J51" s="62"/>
    </row>
    <row r="52" spans="1:10" s="45" customFormat="1" ht="15.75" customHeight="1">
      <c r="A52" s="59" t="s">
        <v>85</v>
      </c>
      <c r="B52" s="60"/>
      <c r="C52" s="60"/>
      <c r="D52" s="61">
        <f t="shared" si="3"/>
        <v>0</v>
      </c>
      <c r="E52" s="62"/>
      <c r="F52" s="67"/>
      <c r="G52" s="58"/>
      <c r="H52" s="58"/>
      <c r="I52" s="60"/>
      <c r="J52" s="62"/>
    </row>
    <row r="53" spans="1:10" s="45" customFormat="1" ht="15.75" customHeight="1">
      <c r="A53" s="59" t="s">
        <v>86</v>
      </c>
      <c r="B53" s="60"/>
      <c r="C53" s="60"/>
      <c r="D53" s="61">
        <f t="shared" si="3"/>
        <v>0</v>
      </c>
      <c r="E53" s="62"/>
      <c r="F53" s="68"/>
      <c r="G53" s="58"/>
      <c r="H53" s="58"/>
      <c r="I53" s="60"/>
      <c r="J53" s="62"/>
    </row>
    <row r="54" spans="1:10" s="45" customFormat="1" ht="15.75" customHeight="1">
      <c r="A54" s="59" t="s">
        <v>87</v>
      </c>
      <c r="B54" s="60"/>
      <c r="C54" s="60"/>
      <c r="D54" s="61">
        <f t="shared" si="3"/>
        <v>0</v>
      </c>
      <c r="E54" s="62"/>
      <c r="F54" s="68"/>
      <c r="G54" s="58"/>
      <c r="H54" s="58"/>
      <c r="I54" s="60"/>
      <c r="J54" s="62"/>
    </row>
    <row r="55" spans="1:10" s="45" customFormat="1" ht="15.75" customHeight="1">
      <c r="A55" s="59" t="s">
        <v>88</v>
      </c>
      <c r="B55" s="60"/>
      <c r="C55" s="60"/>
      <c r="D55" s="61">
        <f t="shared" si="3"/>
        <v>0</v>
      </c>
      <c r="E55" s="62"/>
      <c r="F55" s="68"/>
      <c r="G55" s="58"/>
      <c r="H55" s="58"/>
      <c r="I55" s="60"/>
      <c r="J55" s="62"/>
    </row>
    <row r="56" spans="1:10" s="45" customFormat="1" ht="15.75" customHeight="1">
      <c r="A56" s="59" t="s">
        <v>89</v>
      </c>
      <c r="B56" s="60"/>
      <c r="C56" s="60"/>
      <c r="D56" s="61">
        <f t="shared" si="3"/>
        <v>0</v>
      </c>
      <c r="E56" s="62"/>
      <c r="F56" s="68"/>
      <c r="G56" s="58"/>
      <c r="H56" s="58"/>
      <c r="I56" s="60"/>
      <c r="J56" s="62"/>
    </row>
    <row r="57" spans="1:10" s="45" customFormat="1" ht="15.75" customHeight="1">
      <c r="A57" s="71" t="s">
        <v>90</v>
      </c>
      <c r="B57" s="60"/>
      <c r="C57" s="60"/>
      <c r="D57" s="61">
        <f t="shared" si="3"/>
        <v>0</v>
      </c>
      <c r="E57" s="62"/>
      <c r="F57" s="68"/>
      <c r="G57" s="58"/>
      <c r="H57" s="58"/>
      <c r="I57" s="60"/>
      <c r="J57" s="62"/>
    </row>
    <row r="58" spans="1:10" s="45" customFormat="1" ht="15.75" customHeight="1">
      <c r="A58" s="70" t="s">
        <v>91</v>
      </c>
      <c r="B58" s="60"/>
      <c r="C58" s="60"/>
      <c r="D58" s="61">
        <f t="shared" si="3"/>
        <v>0</v>
      </c>
      <c r="E58" s="62"/>
      <c r="F58" s="68"/>
      <c r="G58" s="58"/>
      <c r="H58" s="58"/>
      <c r="I58" s="60"/>
      <c r="J58" s="62"/>
    </row>
    <row r="59" spans="1:10" s="45" customFormat="1" ht="15.75" customHeight="1">
      <c r="A59" s="70" t="s">
        <v>92</v>
      </c>
      <c r="B59" s="60"/>
      <c r="C59" s="60"/>
      <c r="D59" s="61">
        <f t="shared" si="3"/>
        <v>0</v>
      </c>
      <c r="E59" s="62"/>
      <c r="F59" s="68"/>
      <c r="G59" s="58"/>
      <c r="H59" s="58"/>
      <c r="I59" s="60"/>
      <c r="J59" s="62"/>
    </row>
    <row r="60" spans="1:10" s="45" customFormat="1" ht="15.75" customHeight="1">
      <c r="A60" s="70" t="s">
        <v>93</v>
      </c>
      <c r="B60" s="60"/>
      <c r="C60" s="60"/>
      <c r="D60" s="61">
        <f t="shared" si="3"/>
        <v>0</v>
      </c>
      <c r="E60" s="62"/>
      <c r="F60" s="68"/>
      <c r="G60" s="58"/>
      <c r="H60" s="58"/>
      <c r="I60" s="60"/>
      <c r="J60" s="62"/>
    </row>
    <row r="61" spans="1:10" s="45" customFormat="1" ht="15.75" customHeight="1">
      <c r="A61" s="70" t="s">
        <v>94</v>
      </c>
      <c r="B61" s="60"/>
      <c r="C61" s="60"/>
      <c r="D61" s="61">
        <f t="shared" si="3"/>
        <v>0</v>
      </c>
      <c r="E61" s="62"/>
      <c r="F61" s="68"/>
      <c r="G61" s="58"/>
      <c r="H61" s="58"/>
      <c r="I61" s="60"/>
      <c r="J61" s="62"/>
    </row>
    <row r="62" spans="1:10" s="45" customFormat="1" ht="15.75" customHeight="1">
      <c r="A62" s="70" t="s">
        <v>95</v>
      </c>
      <c r="B62" s="60"/>
      <c r="C62" s="60"/>
      <c r="D62" s="61">
        <f t="shared" si="3"/>
        <v>0</v>
      </c>
      <c r="E62" s="62"/>
      <c r="F62" s="67"/>
      <c r="G62" s="58"/>
      <c r="H62" s="58"/>
      <c r="I62" s="60"/>
      <c r="J62" s="62"/>
    </row>
    <row r="63" spans="1:10" s="45" customFormat="1" ht="15.75" customHeight="1">
      <c r="A63" s="70" t="s">
        <v>96</v>
      </c>
      <c r="B63" s="60"/>
      <c r="C63" s="60"/>
      <c r="D63" s="61">
        <f t="shared" si="3"/>
        <v>0</v>
      </c>
      <c r="E63" s="62"/>
      <c r="F63" s="67"/>
      <c r="G63" s="58"/>
      <c r="H63" s="58"/>
      <c r="I63" s="60"/>
      <c r="J63" s="62"/>
    </row>
    <row r="64" spans="1:10" s="45" customFormat="1" ht="15.75" customHeight="1">
      <c r="A64" s="51" t="s">
        <v>97</v>
      </c>
      <c r="B64" s="52">
        <f>B7+B22+B50</f>
        <v>752761.52</v>
      </c>
      <c r="C64" s="52">
        <f>C7+C22+C50</f>
        <v>717988</v>
      </c>
      <c r="D64" s="52">
        <f t="shared" si="3"/>
        <v>34773.52000000002</v>
      </c>
      <c r="E64" s="62"/>
      <c r="F64" s="67"/>
      <c r="G64" s="58"/>
      <c r="H64" s="58"/>
      <c r="I64" s="60"/>
      <c r="J64" s="62"/>
    </row>
    <row r="65" spans="1:10" ht="21.75" customHeight="1">
      <c r="A65" s="85" t="s">
        <v>98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9" s="46" customFormat="1" ht="21.75" customHeight="1">
      <c r="A66" s="72" t="s">
        <v>99</v>
      </c>
      <c r="B66" s="73"/>
      <c r="C66" s="73"/>
      <c r="D66" s="73"/>
      <c r="F66" s="47"/>
      <c r="G66" s="47"/>
      <c r="H66" s="47"/>
      <c r="I66" s="47"/>
    </row>
    <row r="67" spans="1:9" s="46" customFormat="1" ht="21.75" customHeight="1">
      <c r="A67" s="72" t="s">
        <v>100</v>
      </c>
      <c r="B67" s="73"/>
      <c r="C67" s="73"/>
      <c r="D67" s="73"/>
      <c r="F67" s="47"/>
      <c r="G67" s="47"/>
      <c r="H67" s="47"/>
      <c r="I67" s="47"/>
    </row>
    <row r="68" spans="1:9" s="46" customFormat="1" ht="19.5" customHeight="1">
      <c r="A68" s="72" t="s">
        <v>101</v>
      </c>
      <c r="B68" s="73"/>
      <c r="C68" s="73"/>
      <c r="D68" s="73"/>
      <c r="F68" s="47"/>
      <c r="G68" s="47"/>
      <c r="H68" s="47"/>
      <c r="I68" s="47"/>
    </row>
    <row r="69" spans="1:9" s="46" customFormat="1" ht="14.25">
      <c r="A69" s="47"/>
      <c r="B69" s="74"/>
      <c r="C69" s="74"/>
      <c r="D69" s="47"/>
      <c r="F69" s="47"/>
      <c r="G69" s="47"/>
      <c r="H69" s="47"/>
      <c r="I69" s="47"/>
    </row>
  </sheetData>
  <sheetProtection/>
  <mergeCells count="13">
    <mergeCell ref="A2:J2"/>
    <mergeCell ref="G3:J3"/>
    <mergeCell ref="A4:D4"/>
    <mergeCell ref="F4:I4"/>
    <mergeCell ref="A65:J65"/>
    <mergeCell ref="A5:A6"/>
    <mergeCell ref="D5:D6"/>
    <mergeCell ref="E4:E6"/>
    <mergeCell ref="F5:F6"/>
    <mergeCell ref="G5:G6"/>
    <mergeCell ref="H5:H6"/>
    <mergeCell ref="I5:I6"/>
    <mergeCell ref="J4:J6"/>
  </mergeCells>
  <printOptions horizontalCentered="1"/>
  <pageMargins left="0.15625" right="0.15625" top="0.19652777777777777" bottom="0.19652777777777777" header="0.5118055555555555" footer="0.511805555555555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7.125" style="23" customWidth="1"/>
    <col min="2" max="2" width="26.625" style="23" customWidth="1"/>
    <col min="3" max="5" width="10.875" style="23" customWidth="1"/>
    <col min="6" max="6" width="12.75390625" style="23" customWidth="1"/>
    <col min="7" max="16384" width="9.00390625" style="23" customWidth="1"/>
  </cols>
  <sheetData>
    <row r="1" ht="14.25">
      <c r="A1" s="23" t="s">
        <v>102</v>
      </c>
    </row>
    <row r="2" spans="1:6" ht="41.25" customHeight="1">
      <c r="A2" s="90" t="s">
        <v>103</v>
      </c>
      <c r="B2" s="90"/>
      <c r="C2" s="90"/>
      <c r="D2" s="90"/>
      <c r="E2" s="90"/>
      <c r="F2" s="90"/>
    </row>
    <row r="3" spans="1:6" s="21" customFormat="1" ht="24" customHeight="1">
      <c r="A3" s="24" t="s">
        <v>104</v>
      </c>
      <c r="B3" s="25"/>
      <c r="C3" s="26"/>
      <c r="D3" s="26"/>
      <c r="E3" s="27"/>
      <c r="F3" s="28"/>
    </row>
    <row r="4" spans="1:6" s="21" customFormat="1" ht="24.75" customHeight="1">
      <c r="A4" s="94" t="s">
        <v>105</v>
      </c>
      <c r="B4" s="94" t="s">
        <v>106</v>
      </c>
      <c r="C4" s="29" t="s">
        <v>8</v>
      </c>
      <c r="D4" s="29" t="s">
        <v>9</v>
      </c>
      <c r="E4" s="95" t="s">
        <v>107</v>
      </c>
      <c r="F4" s="97" t="s">
        <v>5</v>
      </c>
    </row>
    <row r="5" spans="1:6" s="21" customFormat="1" ht="24.75" customHeight="1">
      <c r="A5" s="94"/>
      <c r="B5" s="94"/>
      <c r="C5" s="29" t="s">
        <v>11</v>
      </c>
      <c r="D5" s="29" t="s">
        <v>11</v>
      </c>
      <c r="E5" s="96"/>
      <c r="F5" s="97"/>
    </row>
    <row r="6" spans="1:6" s="21" customFormat="1" ht="57.75" customHeight="1">
      <c r="A6" s="30" t="s">
        <v>108</v>
      </c>
      <c r="B6" s="30" t="s">
        <v>109</v>
      </c>
      <c r="C6" s="31">
        <v>16</v>
      </c>
      <c r="D6" s="31">
        <v>7</v>
      </c>
      <c r="E6" s="32">
        <f>C6-D6</f>
        <v>9</v>
      </c>
      <c r="F6" s="33" t="s">
        <v>110</v>
      </c>
    </row>
    <row r="7" spans="1:6" s="21" customFormat="1" ht="26.25" customHeight="1">
      <c r="A7" s="30"/>
      <c r="B7" s="30"/>
      <c r="C7" s="34"/>
      <c r="D7" s="34"/>
      <c r="E7" s="35"/>
      <c r="F7" s="36"/>
    </row>
    <row r="8" spans="1:6" s="21" customFormat="1" ht="26.25" customHeight="1">
      <c r="A8" s="30"/>
      <c r="B8" s="30"/>
      <c r="C8" s="34"/>
      <c r="D8" s="34"/>
      <c r="E8" s="35"/>
      <c r="F8" s="36"/>
    </row>
    <row r="9" spans="1:6" s="21" customFormat="1" ht="26.25" customHeight="1">
      <c r="A9" s="30"/>
      <c r="B9" s="30"/>
      <c r="C9" s="34"/>
      <c r="D9" s="34"/>
      <c r="E9" s="35"/>
      <c r="F9" s="36"/>
    </row>
    <row r="10" spans="1:6" s="21" customFormat="1" ht="26.25" customHeight="1">
      <c r="A10" s="30"/>
      <c r="B10" s="30"/>
      <c r="C10" s="34"/>
      <c r="D10" s="34"/>
      <c r="E10" s="35"/>
      <c r="F10" s="36"/>
    </row>
    <row r="11" spans="1:6" s="21" customFormat="1" ht="26.25" customHeight="1">
      <c r="A11" s="30"/>
      <c r="B11" s="30"/>
      <c r="C11" s="34"/>
      <c r="D11" s="34"/>
      <c r="E11" s="35"/>
      <c r="F11" s="36"/>
    </row>
    <row r="12" spans="1:6" s="21" customFormat="1" ht="26.25" customHeight="1">
      <c r="A12" s="30"/>
      <c r="B12" s="30"/>
      <c r="C12" s="34"/>
      <c r="D12" s="34"/>
      <c r="E12" s="35"/>
      <c r="F12" s="36"/>
    </row>
    <row r="13" spans="1:6" s="21" customFormat="1" ht="26.25" customHeight="1">
      <c r="A13" s="30"/>
      <c r="B13" s="30"/>
      <c r="C13" s="34"/>
      <c r="D13" s="34"/>
      <c r="E13" s="35"/>
      <c r="F13" s="36"/>
    </row>
    <row r="14" spans="1:6" s="21" customFormat="1" ht="26.25" customHeight="1">
      <c r="A14" s="30"/>
      <c r="B14" s="30"/>
      <c r="C14" s="34"/>
      <c r="D14" s="34"/>
      <c r="E14" s="35"/>
      <c r="F14" s="36"/>
    </row>
    <row r="15" spans="1:6" s="21" customFormat="1" ht="26.25" customHeight="1">
      <c r="A15" s="30"/>
      <c r="B15" s="30"/>
      <c r="C15" s="34"/>
      <c r="D15" s="34"/>
      <c r="E15" s="35"/>
      <c r="F15" s="36"/>
    </row>
    <row r="16" spans="1:6" s="21" customFormat="1" ht="26.25" customHeight="1">
      <c r="A16" s="30"/>
      <c r="B16" s="30"/>
      <c r="C16" s="34"/>
      <c r="D16" s="34"/>
      <c r="E16" s="35"/>
      <c r="F16" s="36"/>
    </row>
    <row r="17" spans="1:6" s="21" customFormat="1" ht="26.25" customHeight="1">
      <c r="A17" s="30"/>
      <c r="B17" s="30"/>
      <c r="C17" s="34"/>
      <c r="D17" s="34"/>
      <c r="E17" s="35"/>
      <c r="F17" s="36"/>
    </row>
    <row r="18" spans="1:6" s="21" customFormat="1" ht="26.25" customHeight="1">
      <c r="A18" s="30"/>
      <c r="B18" s="30"/>
      <c r="C18" s="34"/>
      <c r="D18" s="34"/>
      <c r="E18" s="35"/>
      <c r="F18" s="36"/>
    </row>
    <row r="19" spans="1:6" s="21" customFormat="1" ht="26.25" customHeight="1">
      <c r="A19" s="30"/>
      <c r="B19" s="30"/>
      <c r="C19" s="34"/>
      <c r="D19" s="34"/>
      <c r="E19" s="35"/>
      <c r="F19" s="36"/>
    </row>
    <row r="20" spans="1:6" s="21" customFormat="1" ht="26.25" customHeight="1">
      <c r="A20" s="30"/>
      <c r="B20" s="30"/>
      <c r="C20" s="34"/>
      <c r="D20" s="34"/>
      <c r="E20" s="35"/>
      <c r="F20" s="36"/>
    </row>
    <row r="21" spans="1:6" s="21" customFormat="1" ht="26.25" customHeight="1">
      <c r="A21" s="30"/>
      <c r="B21" s="30"/>
      <c r="C21" s="34"/>
      <c r="D21" s="34"/>
      <c r="E21" s="35"/>
      <c r="F21" s="36"/>
    </row>
    <row r="22" spans="1:6" s="21" customFormat="1" ht="26.25" customHeight="1">
      <c r="A22" s="30"/>
      <c r="B22" s="30"/>
      <c r="C22" s="34"/>
      <c r="D22" s="34"/>
      <c r="E22" s="35"/>
      <c r="F22" s="36"/>
    </row>
    <row r="23" spans="1:6" s="21" customFormat="1" ht="26.25" customHeight="1">
      <c r="A23" s="30"/>
      <c r="B23" s="30"/>
      <c r="C23" s="34"/>
      <c r="D23" s="34"/>
      <c r="E23" s="35"/>
      <c r="F23" s="36"/>
    </row>
    <row r="24" spans="1:6" s="21" customFormat="1" ht="26.25" customHeight="1">
      <c r="A24" s="30"/>
      <c r="B24" s="30"/>
      <c r="C24" s="34"/>
      <c r="D24" s="34"/>
      <c r="E24" s="35"/>
      <c r="F24" s="36"/>
    </row>
    <row r="25" spans="1:6" s="21" customFormat="1" ht="26.25" customHeight="1">
      <c r="A25" s="30"/>
      <c r="B25" s="30"/>
      <c r="C25" s="34"/>
      <c r="D25" s="34"/>
      <c r="E25" s="35"/>
      <c r="F25" s="36"/>
    </row>
    <row r="26" spans="1:6" s="21" customFormat="1" ht="26.25" customHeight="1">
      <c r="A26" s="30"/>
      <c r="B26" s="30"/>
      <c r="C26" s="34"/>
      <c r="D26" s="34"/>
      <c r="E26" s="35"/>
      <c r="F26" s="36"/>
    </row>
    <row r="27" spans="1:6" s="21" customFormat="1" ht="26.25" customHeight="1">
      <c r="A27" s="91" t="s">
        <v>111</v>
      </c>
      <c r="B27" s="92"/>
      <c r="C27" s="37">
        <f>SUM(C6:C26)</f>
        <v>16</v>
      </c>
      <c r="D27" s="37">
        <f>SUM(D6:D26)</f>
        <v>7</v>
      </c>
      <c r="E27" s="37">
        <f>SUM(E6:E26)</f>
        <v>9</v>
      </c>
      <c r="F27" s="38"/>
    </row>
    <row r="28" spans="1:10" s="22" customFormat="1" ht="21.75" customHeight="1">
      <c r="A28" s="93" t="s">
        <v>98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0" s="22" customFormat="1" ht="21.75" customHeight="1">
      <c r="A29" s="39" t="s">
        <v>99</v>
      </c>
      <c r="B29" s="40"/>
      <c r="C29" s="40"/>
      <c r="D29" s="40"/>
      <c r="E29" s="41"/>
      <c r="J29" s="41"/>
    </row>
  </sheetData>
  <sheetProtection/>
  <mergeCells count="7">
    <mergeCell ref="A2:F2"/>
    <mergeCell ref="A27:B27"/>
    <mergeCell ref="A28:J28"/>
    <mergeCell ref="A4:A5"/>
    <mergeCell ref="B4:B5"/>
    <mergeCell ref="E4:E5"/>
    <mergeCell ref="F4:F5"/>
  </mergeCells>
  <printOptions horizontalCentered="1"/>
  <pageMargins left="0.4326388888888889" right="0.4326388888888889" top="0.19652777777777777" bottom="0.19652777777777777" header="0.3138888888888889" footer="0.3138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zoomScaleSheetLayoutView="100" zoomScalePageLayoutView="0" workbookViewId="0" topLeftCell="A1">
      <selection activeCell="C8" sqref="C8:D8"/>
    </sheetView>
  </sheetViews>
  <sheetFormatPr defaultColWidth="9.00390625" defaultRowHeight="13.5"/>
  <cols>
    <col min="1" max="1" width="6.125" style="12" customWidth="1"/>
    <col min="2" max="2" width="20.50390625" style="12" customWidth="1"/>
    <col min="3" max="3" width="30.75390625" style="13" customWidth="1"/>
    <col min="4" max="4" width="19.125" style="12" customWidth="1"/>
    <col min="5" max="5" width="31.50390625" style="12" customWidth="1"/>
    <col min="6" max="6" width="19.625" style="14" customWidth="1"/>
    <col min="7" max="16384" width="9.00390625" style="12" customWidth="1"/>
  </cols>
  <sheetData>
    <row r="1" spans="1:6" s="4" customFormat="1" ht="18.75">
      <c r="A1" s="15"/>
      <c r="B1" s="16"/>
      <c r="C1" s="17"/>
      <c r="D1" s="16"/>
      <c r="E1" s="16"/>
      <c r="F1" s="16"/>
    </row>
    <row r="2" spans="1:6" ht="33.75" customHeight="1">
      <c r="A2" s="98" t="s">
        <v>174</v>
      </c>
      <c r="B2" s="98"/>
      <c r="C2" s="99"/>
      <c r="D2" s="98"/>
      <c r="E2" s="98"/>
      <c r="F2" s="98"/>
    </row>
    <row r="3" spans="1:6" ht="22.5" customHeight="1">
      <c r="A3" s="100" t="s">
        <v>112</v>
      </c>
      <c r="B3" s="100"/>
      <c r="C3" s="101"/>
      <c r="D3" s="100"/>
      <c r="E3" s="100"/>
      <c r="F3" s="100"/>
    </row>
    <row r="4" spans="1:6" s="1" customFormat="1" ht="18.75" customHeight="1">
      <c r="A4" s="102"/>
      <c r="B4" s="102"/>
      <c r="C4" s="75"/>
      <c r="D4" s="76"/>
      <c r="E4" s="76"/>
      <c r="F4" s="77"/>
    </row>
    <row r="5" spans="1:6" ht="21.75" customHeight="1">
      <c r="A5" s="103" t="s">
        <v>105</v>
      </c>
      <c r="B5" s="103"/>
      <c r="C5" s="104" t="s">
        <v>171</v>
      </c>
      <c r="D5" s="105"/>
      <c r="E5" s="105"/>
      <c r="F5" s="106"/>
    </row>
    <row r="6" spans="1:6" ht="75" customHeight="1">
      <c r="A6" s="103" t="s">
        <v>158</v>
      </c>
      <c r="B6" s="103"/>
      <c r="C6" s="78" t="s">
        <v>159</v>
      </c>
      <c r="D6" s="18" t="s">
        <v>114</v>
      </c>
      <c r="E6" s="107" t="s">
        <v>173</v>
      </c>
      <c r="F6" s="106"/>
    </row>
    <row r="7" spans="1:6" ht="21.75" customHeight="1">
      <c r="A7" s="103" t="s">
        <v>115</v>
      </c>
      <c r="B7" s="103"/>
      <c r="C7" s="104" t="s">
        <v>160</v>
      </c>
      <c r="D7" s="106"/>
      <c r="E7" s="107" t="s">
        <v>161</v>
      </c>
      <c r="F7" s="106"/>
    </row>
    <row r="8" spans="1:6" ht="37.5" customHeight="1">
      <c r="A8" s="103" t="s">
        <v>116</v>
      </c>
      <c r="B8" s="103"/>
      <c r="C8" s="108" t="s">
        <v>117</v>
      </c>
      <c r="D8" s="109"/>
      <c r="E8" s="110" t="s">
        <v>162</v>
      </c>
      <c r="F8" s="110"/>
    </row>
    <row r="9" spans="1:6" ht="21.75" customHeight="1">
      <c r="A9" s="81"/>
      <c r="B9" s="81"/>
      <c r="C9" s="108" t="s">
        <v>118</v>
      </c>
      <c r="D9" s="109"/>
      <c r="E9" s="110" t="s">
        <v>162</v>
      </c>
      <c r="F9" s="110"/>
    </row>
    <row r="10" spans="1:6" ht="21.75" customHeight="1">
      <c r="A10" s="81"/>
      <c r="B10" s="81"/>
      <c r="C10" s="108" t="s">
        <v>172</v>
      </c>
      <c r="D10" s="109"/>
      <c r="E10" s="110"/>
      <c r="F10" s="103"/>
    </row>
    <row r="11" spans="1:6" ht="108" customHeight="1">
      <c r="A11" s="18" t="s">
        <v>119</v>
      </c>
      <c r="B11" s="103" t="s">
        <v>120</v>
      </c>
      <c r="C11" s="103"/>
      <c r="D11" s="103"/>
      <c r="E11" s="103"/>
      <c r="F11" s="103"/>
    </row>
    <row r="12" spans="1:6" ht="24">
      <c r="A12" s="103" t="s">
        <v>121</v>
      </c>
      <c r="B12" s="18" t="s">
        <v>122</v>
      </c>
      <c r="C12" s="82" t="s">
        <v>123</v>
      </c>
      <c r="D12" s="103" t="s">
        <v>124</v>
      </c>
      <c r="E12" s="103"/>
      <c r="F12" s="18" t="s">
        <v>125</v>
      </c>
    </row>
    <row r="13" spans="1:6" ht="30" customHeight="1">
      <c r="A13" s="103"/>
      <c r="B13" s="103" t="s">
        <v>126</v>
      </c>
      <c r="C13" s="79" t="s">
        <v>127</v>
      </c>
      <c r="D13" s="109" t="s">
        <v>157</v>
      </c>
      <c r="E13" s="109"/>
      <c r="F13" s="80" t="s">
        <v>128</v>
      </c>
    </row>
    <row r="14" spans="1:6" ht="30" customHeight="1">
      <c r="A14" s="103"/>
      <c r="B14" s="103"/>
      <c r="C14" s="108" t="s">
        <v>129</v>
      </c>
      <c r="D14" s="109" t="s">
        <v>130</v>
      </c>
      <c r="E14" s="109"/>
      <c r="F14" s="83">
        <v>1</v>
      </c>
    </row>
    <row r="15" spans="1:6" ht="30" customHeight="1">
      <c r="A15" s="103"/>
      <c r="B15" s="103"/>
      <c r="C15" s="108"/>
      <c r="D15" s="109" t="s">
        <v>131</v>
      </c>
      <c r="E15" s="109"/>
      <c r="F15" s="83">
        <v>1</v>
      </c>
    </row>
    <row r="16" spans="1:6" ht="30" customHeight="1">
      <c r="A16" s="103"/>
      <c r="B16" s="103"/>
      <c r="C16" s="79" t="s">
        <v>132</v>
      </c>
      <c r="D16" s="109" t="s">
        <v>163</v>
      </c>
      <c r="E16" s="109"/>
      <c r="F16" s="83" t="s">
        <v>133</v>
      </c>
    </row>
    <row r="17" spans="1:6" ht="30" customHeight="1">
      <c r="A17" s="103"/>
      <c r="B17" s="103"/>
      <c r="C17" s="108" t="s">
        <v>134</v>
      </c>
      <c r="D17" s="109" t="s">
        <v>164</v>
      </c>
      <c r="E17" s="109"/>
      <c r="F17" s="84">
        <v>5000</v>
      </c>
    </row>
    <row r="18" spans="1:6" ht="30" customHeight="1">
      <c r="A18" s="103"/>
      <c r="B18" s="103"/>
      <c r="C18" s="108"/>
      <c r="D18" s="109" t="s">
        <v>165</v>
      </c>
      <c r="E18" s="109"/>
      <c r="F18" s="80">
        <v>60000</v>
      </c>
    </row>
    <row r="19" spans="1:6" ht="30" customHeight="1">
      <c r="A19" s="103"/>
      <c r="B19" s="103"/>
      <c r="C19" s="108"/>
      <c r="D19" s="109" t="s">
        <v>166</v>
      </c>
      <c r="E19" s="109"/>
      <c r="F19" s="80">
        <v>95000</v>
      </c>
    </row>
    <row r="20" spans="1:6" ht="30" customHeight="1">
      <c r="A20" s="103"/>
      <c r="B20" s="103"/>
      <c r="C20" s="108" t="s">
        <v>135</v>
      </c>
      <c r="D20" s="109" t="s">
        <v>167</v>
      </c>
      <c r="E20" s="109"/>
      <c r="F20" s="80" t="s">
        <v>136</v>
      </c>
    </row>
    <row r="21" spans="1:6" ht="30" customHeight="1">
      <c r="A21" s="103"/>
      <c r="B21" s="103"/>
      <c r="C21" s="108"/>
      <c r="D21" s="109" t="s">
        <v>168</v>
      </c>
      <c r="E21" s="109"/>
      <c r="F21" s="83">
        <v>1</v>
      </c>
    </row>
    <row r="22" spans="1:6" ht="30" customHeight="1">
      <c r="A22" s="103"/>
      <c r="B22" s="103"/>
      <c r="C22" s="79" t="s">
        <v>137</v>
      </c>
      <c r="D22" s="109" t="s">
        <v>169</v>
      </c>
      <c r="E22" s="109"/>
      <c r="F22" s="83">
        <v>1</v>
      </c>
    </row>
    <row r="23" spans="1:6" ht="30" customHeight="1">
      <c r="A23" s="103"/>
      <c r="B23" s="18" t="s">
        <v>138</v>
      </c>
      <c r="C23" s="79" t="s">
        <v>139</v>
      </c>
      <c r="D23" s="109" t="s">
        <v>170</v>
      </c>
      <c r="E23" s="109"/>
      <c r="F23" s="80" t="s">
        <v>140</v>
      </c>
    </row>
    <row r="25" spans="3:4" ht="24" customHeight="1">
      <c r="C25" s="19"/>
      <c r="D25" s="20"/>
    </row>
  </sheetData>
  <sheetProtection/>
  <mergeCells count="36">
    <mergeCell ref="D22:E22"/>
    <mergeCell ref="D23:E23"/>
    <mergeCell ref="A12:A23"/>
    <mergeCell ref="B13:B19"/>
    <mergeCell ref="B20:B22"/>
    <mergeCell ref="C14:C15"/>
    <mergeCell ref="C17:C19"/>
    <mergeCell ref="C20:C21"/>
    <mergeCell ref="D19:E19"/>
    <mergeCell ref="D20:E20"/>
    <mergeCell ref="D21:E21"/>
    <mergeCell ref="D13:E13"/>
    <mergeCell ref="D14:E14"/>
    <mergeCell ref="D15:E15"/>
    <mergeCell ref="D16:E16"/>
    <mergeCell ref="D17:E17"/>
    <mergeCell ref="D18:E18"/>
    <mergeCell ref="C9:D9"/>
    <mergeCell ref="E9:F9"/>
    <mergeCell ref="C10:D10"/>
    <mergeCell ref="E10:F10"/>
    <mergeCell ref="B11:F11"/>
    <mergeCell ref="D12:E12"/>
    <mergeCell ref="A7:B7"/>
    <mergeCell ref="C7:D7"/>
    <mergeCell ref="E7:F7"/>
    <mergeCell ref="A8:B8"/>
    <mergeCell ref="C8:D8"/>
    <mergeCell ref="E8:F8"/>
    <mergeCell ref="A2:F2"/>
    <mergeCell ref="A3:F3"/>
    <mergeCell ref="A4:B4"/>
    <mergeCell ref="A5:B5"/>
    <mergeCell ref="C5:F5"/>
    <mergeCell ref="A6:B6"/>
    <mergeCell ref="E6:F6"/>
  </mergeCells>
  <printOptions horizontalCentered="1"/>
  <pageMargins left="0.47152777777777777" right="0.47152777777777777" top="0.39305555555555555" bottom="0.39305555555555555" header="0.3541666666666667" footer="0.19652777777777777"/>
  <pageSetup fitToHeight="1" fitToWidth="1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75390625" style="0" customWidth="1"/>
    <col min="2" max="2" width="6.50390625" style="0" customWidth="1"/>
    <col min="3" max="3" width="5.50390625" style="0" customWidth="1"/>
    <col min="4" max="4" width="7.375" style="0" customWidth="1"/>
    <col min="5" max="16" width="8.125" style="0" customWidth="1"/>
  </cols>
  <sheetData>
    <row r="1" spans="1:18" ht="18.75">
      <c r="A1" s="3" t="s">
        <v>141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" customHeight="1">
      <c r="A2" s="111" t="s">
        <v>142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"/>
      <c r="R2" s="11"/>
    </row>
    <row r="3" spans="1:15" s="1" customFormat="1" ht="18.75" customHeight="1">
      <c r="A3" s="5" t="s">
        <v>113</v>
      </c>
      <c r="B3" s="5"/>
      <c r="C3" s="5"/>
      <c r="D3" s="5"/>
      <c r="O3" s="10" t="s">
        <v>143</v>
      </c>
    </row>
    <row r="4" spans="1:16" s="2" customFormat="1" ht="40.5" customHeight="1">
      <c r="A4" s="112" t="s">
        <v>144</v>
      </c>
      <c r="B4" s="112" t="s">
        <v>145</v>
      </c>
      <c r="C4" s="112" t="s">
        <v>146</v>
      </c>
      <c r="D4" s="113" t="s">
        <v>147</v>
      </c>
      <c r="E4" s="112" t="s">
        <v>148</v>
      </c>
      <c r="F4" s="112"/>
      <c r="G4" s="112"/>
      <c r="H4" s="112"/>
      <c r="I4" s="112" t="s">
        <v>149</v>
      </c>
      <c r="J4" s="112"/>
      <c r="K4" s="112"/>
      <c r="L4" s="112"/>
      <c r="M4" s="112" t="s">
        <v>150</v>
      </c>
      <c r="N4" s="112"/>
      <c r="O4" s="112"/>
      <c r="P4" s="112"/>
    </row>
    <row r="5" spans="1:16" s="2" customFormat="1" ht="84" customHeight="1">
      <c r="A5" s="112"/>
      <c r="B5" s="112"/>
      <c r="C5" s="112"/>
      <c r="D5" s="114"/>
      <c r="E5" s="6" t="s">
        <v>151</v>
      </c>
      <c r="F5" s="6" t="s">
        <v>152</v>
      </c>
      <c r="G5" s="6" t="s">
        <v>153</v>
      </c>
      <c r="H5" s="6" t="s">
        <v>154</v>
      </c>
      <c r="I5" s="6" t="s">
        <v>151</v>
      </c>
      <c r="J5" s="6" t="s">
        <v>152</v>
      </c>
      <c r="K5" s="6" t="s">
        <v>153</v>
      </c>
      <c r="L5" s="6" t="s">
        <v>154</v>
      </c>
      <c r="M5" s="6" t="s">
        <v>151</v>
      </c>
      <c r="N5" s="6" t="s">
        <v>152</v>
      </c>
      <c r="O5" s="6" t="s">
        <v>153</v>
      </c>
      <c r="P5" s="6" t="s">
        <v>154</v>
      </c>
    </row>
    <row r="6" spans="1:16" ht="22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2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5" spans="3:13" ht="18.75">
      <c r="C15" s="8" t="s">
        <v>155</v>
      </c>
      <c r="D15" s="9"/>
      <c r="E15" s="9"/>
      <c r="F15" s="9"/>
      <c r="G15" s="8"/>
      <c r="H15" s="8"/>
      <c r="I15" s="8"/>
      <c r="J15" s="8" t="s">
        <v>156</v>
      </c>
      <c r="K15" s="8"/>
      <c r="M15" s="8"/>
    </row>
  </sheetData>
  <sheetProtection/>
  <mergeCells count="8">
    <mergeCell ref="A2:P2"/>
    <mergeCell ref="E4:H4"/>
    <mergeCell ref="I4:L4"/>
    <mergeCell ref="M4:P4"/>
    <mergeCell ref="A4:A5"/>
    <mergeCell ref="B4:B5"/>
    <mergeCell ref="C4:C5"/>
    <mergeCell ref="D4:D5"/>
  </mergeCells>
  <printOptions/>
  <pageMargins left="0.7076388888888889" right="0.7076388888888889" top="0.7479166666666667" bottom="0.7479166666666667" header="0.3138888888888889" footer="0.3138888888888889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0" sqref="E10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Administraor</dc:creator>
  <cp:keywords/>
  <dc:description/>
  <cp:lastModifiedBy>1122</cp:lastModifiedBy>
  <cp:lastPrinted>2019-12-04T07:55:08Z</cp:lastPrinted>
  <dcterms:created xsi:type="dcterms:W3CDTF">2006-09-13T11:21:00Z</dcterms:created>
  <dcterms:modified xsi:type="dcterms:W3CDTF">2021-01-11T03:08:13Z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