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/>
  </bookViews>
  <sheets>
    <sheet name="花马池镇" sheetId="1" r:id="rId1"/>
  </sheets>
  <definedNames>
    <definedName name="_xlnm._FilterDatabase" localSheetId="0" hidden="1">花马池镇!$7:$201</definedName>
    <definedName name="_xlnm.Print_Area" localSheetId="0">花马池镇!$A$2:$AD$201</definedName>
    <definedName name="_xlnm.Print_Titles" localSheetId="0">花马池镇!$4:$8</definedName>
  </definedName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V6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请认真填写。</t>
        </r>
      </text>
    </comment>
  </commentList>
</comments>
</file>

<file path=xl/sharedStrings.xml><?xml version="1.0" encoding="utf-8"?>
<sst xmlns="http://schemas.openxmlformats.org/spreadsheetml/2006/main" count="1522" uniqueCount="333">
  <si>
    <r>
      <rPr>
        <sz val="12"/>
        <rFont val="仿宋"/>
        <charset val="134"/>
      </rPr>
      <t>附件</t>
    </r>
    <r>
      <rPr>
        <sz val="12"/>
        <rFont val="Times New Roman"/>
        <charset val="134"/>
      </rPr>
      <t>2</t>
    </r>
  </si>
  <si>
    <r>
      <rPr>
        <b/>
        <sz val="24"/>
        <rFont val="仿宋"/>
        <charset val="134"/>
      </rPr>
      <t>盐池县花马池镇</t>
    </r>
    <r>
      <rPr>
        <b/>
        <sz val="24"/>
        <rFont val="Times New Roman"/>
        <charset val="134"/>
      </rPr>
      <t>2021</t>
    </r>
    <r>
      <rPr>
        <b/>
        <sz val="24"/>
        <rFont val="宋体"/>
        <charset val="134"/>
      </rPr>
      <t>年</t>
    </r>
    <r>
      <rPr>
        <b/>
        <sz val="24"/>
        <rFont val="仿宋"/>
        <charset val="134"/>
      </rPr>
      <t>有效衔接项目资产登记公示表</t>
    </r>
  </si>
  <si>
    <r>
      <rPr>
        <sz val="12"/>
        <rFont val="仿宋"/>
        <charset val="134"/>
      </rPr>
      <t>填报人：</t>
    </r>
  </si>
  <si>
    <r>
      <rPr>
        <sz val="12"/>
        <rFont val="仿宋"/>
        <charset val="134"/>
      </rPr>
      <t>审核人：</t>
    </r>
  </si>
  <si>
    <r>
      <rPr>
        <sz val="12"/>
        <rFont val="仿宋"/>
        <charset val="134"/>
      </rPr>
      <t>填报时间：</t>
    </r>
  </si>
  <si>
    <r>
      <rPr>
        <b/>
        <sz val="12"/>
        <rFont val="仿宋"/>
        <charset val="134"/>
      </rPr>
      <t>序号</t>
    </r>
  </si>
  <si>
    <r>
      <rPr>
        <b/>
        <sz val="12"/>
        <rFont val="仿宋"/>
        <charset val="134"/>
      </rPr>
      <t>投入资金来源及规模（万元）</t>
    </r>
  </si>
  <si>
    <r>
      <rPr>
        <b/>
        <sz val="12"/>
        <rFont val="仿宋"/>
        <charset val="134"/>
      </rPr>
      <t>投入资金实施项目情况</t>
    </r>
  </si>
  <si>
    <r>
      <rPr>
        <b/>
        <sz val="12"/>
        <rFont val="仿宋"/>
        <charset val="134"/>
      </rPr>
      <t>形成资产情况</t>
    </r>
  </si>
  <si>
    <r>
      <rPr>
        <b/>
        <sz val="12"/>
        <rFont val="仿宋"/>
        <charset val="134"/>
      </rPr>
      <t>备注</t>
    </r>
  </si>
  <si>
    <r>
      <rPr>
        <b/>
        <sz val="12"/>
        <rFont val="仿宋"/>
        <charset val="134"/>
      </rPr>
      <t>固定资产</t>
    </r>
  </si>
  <si>
    <r>
      <rPr>
        <b/>
        <sz val="12"/>
        <rFont val="仿宋"/>
        <charset val="134"/>
      </rPr>
      <t>股权、债权资产</t>
    </r>
  </si>
  <si>
    <r>
      <rPr>
        <b/>
        <sz val="12"/>
        <rFont val="仿宋"/>
        <charset val="134"/>
      </rPr>
      <t>合计</t>
    </r>
  </si>
  <si>
    <r>
      <rPr>
        <b/>
        <sz val="12"/>
        <rFont val="仿宋"/>
        <charset val="134"/>
      </rPr>
      <t>中央财政扶贫资金</t>
    </r>
  </si>
  <si>
    <r>
      <rPr>
        <b/>
        <sz val="12"/>
        <rFont val="仿宋"/>
        <charset val="134"/>
      </rPr>
      <t>自治区财政扶贫资金</t>
    </r>
  </si>
  <si>
    <r>
      <rPr>
        <b/>
        <sz val="12"/>
        <rFont val="仿宋"/>
        <charset val="134"/>
      </rPr>
      <t>市县配套资金</t>
    </r>
  </si>
  <si>
    <r>
      <rPr>
        <b/>
        <sz val="12"/>
        <rFont val="仿宋"/>
        <charset val="134"/>
      </rPr>
      <t>统筹整合其他涉农资金</t>
    </r>
  </si>
  <si>
    <r>
      <rPr>
        <b/>
        <sz val="12"/>
        <rFont val="仿宋"/>
        <charset val="134"/>
      </rPr>
      <t>闽宁资金</t>
    </r>
  </si>
  <si>
    <r>
      <rPr>
        <b/>
        <sz val="12"/>
        <rFont val="仿宋"/>
        <charset val="134"/>
      </rPr>
      <t>社会帮扶资金</t>
    </r>
  </si>
  <si>
    <t>中央彩票公益金</t>
  </si>
  <si>
    <r>
      <rPr>
        <b/>
        <sz val="12"/>
        <rFont val="仿宋"/>
        <charset val="134"/>
      </rPr>
      <t>项目名称</t>
    </r>
  </si>
  <si>
    <r>
      <rPr>
        <b/>
        <sz val="12"/>
        <rFont val="仿宋"/>
        <charset val="134"/>
      </rPr>
      <t>项目实施单位</t>
    </r>
  </si>
  <si>
    <r>
      <rPr>
        <b/>
        <sz val="12"/>
        <rFont val="仿宋"/>
        <charset val="134"/>
      </rPr>
      <t>项目实施地点</t>
    </r>
  </si>
  <si>
    <r>
      <rPr>
        <b/>
        <sz val="12"/>
        <rFont val="仿宋"/>
        <charset val="134"/>
      </rPr>
      <t>项目规模简介</t>
    </r>
  </si>
  <si>
    <r>
      <rPr>
        <b/>
        <sz val="12"/>
        <rFont val="仿宋"/>
        <charset val="134"/>
      </rPr>
      <t>资产</t>
    </r>
    <r>
      <rPr>
        <b/>
        <sz val="12"/>
        <rFont val="Times New Roman"/>
        <charset val="134"/>
      </rPr>
      <t xml:space="preserve">
</t>
    </r>
    <r>
      <rPr>
        <b/>
        <sz val="12"/>
        <rFont val="仿宋"/>
        <charset val="134"/>
      </rPr>
      <t>名称</t>
    </r>
  </si>
  <si>
    <r>
      <rPr>
        <b/>
        <sz val="12"/>
        <rFont val="仿宋"/>
        <charset val="134"/>
      </rPr>
      <t>资产</t>
    </r>
    <r>
      <rPr>
        <b/>
        <sz val="12"/>
        <rFont val="Times New Roman"/>
        <charset val="134"/>
      </rPr>
      <t xml:space="preserve">
</t>
    </r>
    <r>
      <rPr>
        <b/>
        <sz val="12"/>
        <rFont val="仿宋"/>
        <charset val="134"/>
      </rPr>
      <t>类型</t>
    </r>
  </si>
  <si>
    <r>
      <rPr>
        <b/>
        <sz val="12"/>
        <rFont val="仿宋"/>
        <charset val="134"/>
      </rPr>
      <t>数量</t>
    </r>
  </si>
  <si>
    <r>
      <rPr>
        <b/>
        <sz val="12"/>
        <rFont val="仿宋"/>
        <charset val="134"/>
      </rPr>
      <t>单位</t>
    </r>
  </si>
  <si>
    <t>购建年度</t>
  </si>
  <si>
    <r>
      <rPr>
        <b/>
        <sz val="12"/>
        <rFont val="仿宋"/>
        <charset val="134"/>
      </rPr>
      <t>资产原始价值</t>
    </r>
    <r>
      <rPr>
        <b/>
        <sz val="12"/>
        <rFont val="Times New Roman"/>
        <charset val="134"/>
      </rPr>
      <t xml:space="preserve">
</t>
    </r>
    <r>
      <rPr>
        <b/>
        <sz val="12"/>
        <rFont val="仿宋"/>
        <charset val="134"/>
      </rPr>
      <t>（万元）</t>
    </r>
  </si>
  <si>
    <t>资产状态</t>
  </si>
  <si>
    <t>权属</t>
  </si>
  <si>
    <t>责任人</t>
  </si>
  <si>
    <r>
      <rPr>
        <b/>
        <sz val="12"/>
        <rFont val="仿宋"/>
        <charset val="134"/>
      </rPr>
      <t>收益分配情况</t>
    </r>
  </si>
  <si>
    <r>
      <rPr>
        <b/>
        <sz val="12"/>
        <rFont val="仿宋"/>
        <charset val="134"/>
      </rPr>
      <t>资产处置情况</t>
    </r>
  </si>
  <si>
    <r>
      <rPr>
        <b/>
        <sz val="12"/>
        <rFont val="仿宋"/>
        <charset val="134"/>
      </rPr>
      <t>投入经营主体的名称</t>
    </r>
  </si>
  <si>
    <r>
      <rPr>
        <b/>
        <sz val="12"/>
        <rFont val="仿宋"/>
        <charset val="134"/>
      </rPr>
      <t>投入金额（万元）</t>
    </r>
  </si>
  <si>
    <r>
      <rPr>
        <b/>
        <sz val="12"/>
        <rFont val="仿宋"/>
        <charset val="134"/>
      </rPr>
      <t>投入资金占被投资主体实收资本的比重</t>
    </r>
  </si>
  <si>
    <r>
      <rPr>
        <b/>
        <sz val="12"/>
        <rFont val="仿宋"/>
        <charset val="134"/>
      </rPr>
      <t>年度收益返还</t>
    </r>
  </si>
  <si>
    <r>
      <rPr>
        <b/>
        <sz val="12"/>
        <rFont val="仿宋"/>
        <charset val="134"/>
      </rPr>
      <t>分红、利息</t>
    </r>
    <r>
      <rPr>
        <b/>
        <sz val="12"/>
        <rFont val="Times New Roman"/>
        <charset val="134"/>
      </rPr>
      <t xml:space="preserve">
</t>
    </r>
    <r>
      <rPr>
        <b/>
        <sz val="12"/>
        <rFont val="仿宋"/>
        <charset val="134"/>
      </rPr>
      <t>（万元）</t>
    </r>
  </si>
  <si>
    <r>
      <rPr>
        <b/>
        <sz val="12"/>
        <rFont val="仿宋"/>
        <charset val="134"/>
      </rPr>
      <t>其他（如雇佣贫困户等）</t>
    </r>
  </si>
  <si>
    <t>总计</t>
  </si>
  <si>
    <t>一、基础设施</t>
  </si>
  <si>
    <t>2021年花马池镇北塘新村人居环境改造项目</t>
  </si>
  <si>
    <t>花马池镇</t>
  </si>
  <si>
    <t>花马池镇北塘新村</t>
  </si>
  <si>
    <t>北塘新村完成巷道硬化3500平方米</t>
  </si>
  <si>
    <t>巷道硬化</t>
  </si>
  <si>
    <t>公益性资产</t>
  </si>
  <si>
    <t>平方米</t>
  </si>
  <si>
    <t>2021年</t>
  </si>
  <si>
    <t>在用</t>
  </si>
  <si>
    <t>北塘新村</t>
  </si>
  <si>
    <t>冯秉军</t>
  </si>
  <si>
    <t>2021年花马池镇佟记圈村人居环境改造项目</t>
  </si>
  <si>
    <t>花马池镇佟记圈村</t>
  </si>
  <si>
    <t>佟记圈村完成巷道硬化2000平方米</t>
  </si>
  <si>
    <t>佟记圈村</t>
  </si>
  <si>
    <t>李晓飞</t>
  </si>
  <si>
    <t>2021年花马池镇四墩子村日光温室建设项目</t>
  </si>
  <si>
    <t>花马池镇四墩子村</t>
  </si>
  <si>
    <t>草泥洼日光温室增加保温层30座，新建育苗棚1座；李毛庄自然村新建日光温室3座及实施配套</t>
  </si>
  <si>
    <t>日光温室</t>
  </si>
  <si>
    <t>经营性资产</t>
  </si>
  <si>
    <t>座</t>
  </si>
  <si>
    <t>四墩子村</t>
  </si>
  <si>
    <t>张志铭</t>
  </si>
  <si>
    <t>日光温室保温层</t>
  </si>
  <si>
    <t>2021年花马池镇南苑新村集体经济发展产业园项目</t>
  </si>
  <si>
    <t>花马池镇南苑新村</t>
  </si>
  <si>
    <t>完成新建单拱结构日光温室10座及配套基础设施</t>
  </si>
  <si>
    <t>南苑社区</t>
  </si>
  <si>
    <t>郝瑞军</t>
  </si>
  <si>
    <t>2021年“百万移民”花马池镇裕兴村集体经济滩羊养殖项目</t>
  </si>
  <si>
    <t>花马池镇裕兴村</t>
  </si>
  <si>
    <t>配套完善裕兴村绿色有机滩羊养殖基地设施设备，年饲养绿色有机滩羊1000只。</t>
  </si>
  <si>
    <t>滩羊养殖</t>
  </si>
  <si>
    <t>只</t>
  </si>
  <si>
    <t>农户</t>
  </si>
  <si>
    <t>季建军</t>
  </si>
  <si>
    <t>2021年“百万移民”花马池镇北塘新村饲喂通道硬化项目</t>
  </si>
  <si>
    <t>在园区内新建混凝土硬化饲喂通道7000平方米。</t>
  </si>
  <si>
    <t>饲喂通道硬化</t>
  </si>
  <si>
    <t>2021年“百万移民”花马池镇南苑新村道路项目</t>
  </si>
  <si>
    <t>南苑新村新建混凝土巷道1720米</t>
  </si>
  <si>
    <t>米</t>
  </si>
  <si>
    <t>2021年“百万移民”十六堡移民新村雨水排水项目</t>
  </si>
  <si>
    <t>花马池镇红沟梁村</t>
  </si>
  <si>
    <t>完成对水毁严重的1.1公里排水渠进行重新修建，建成浆砌石排水渠。</t>
  </si>
  <si>
    <t>浆砌石排水渠</t>
  </si>
  <si>
    <t>公里</t>
  </si>
  <si>
    <t>红沟梁村</t>
  </si>
  <si>
    <t>冯明海</t>
  </si>
  <si>
    <t>二、产业发展</t>
  </si>
  <si>
    <t>2021年“一村一特”产业培育项目-花马池镇</t>
  </si>
  <si>
    <t>各行政村</t>
  </si>
  <si>
    <t>实施1402户已脱贫户“一村一特”项目，全年完成24个行政村滩鸡、生猪养殖产业补助</t>
  </si>
  <si>
    <t>2021年花马池镇“一村一特”八岔梁村养殖业项目</t>
  </si>
  <si>
    <t>花马池镇八岔梁村</t>
  </si>
  <si>
    <t>鼓励养殖生猪、禽类，采取以奖代补的形式进行扶持</t>
  </si>
  <si>
    <t>生猪</t>
  </si>
  <si>
    <t>到户资产</t>
  </si>
  <si>
    <t>头</t>
  </si>
  <si>
    <t>已处置</t>
  </si>
  <si>
    <t>家禽</t>
  </si>
  <si>
    <t>2021年花马池镇“一村一特”北塘新村养殖业项目</t>
  </si>
  <si>
    <t>2021年花马池镇“一村一特” 长城村养殖业项目</t>
  </si>
  <si>
    <t>花马池镇长城村</t>
  </si>
  <si>
    <t>2021年花马池镇“一村一特”东塘村养殖业项目</t>
  </si>
  <si>
    <t>花马池镇东塘村</t>
  </si>
  <si>
    <t>2021年花马池镇“一村一特”高利乌素村养殖业项目</t>
  </si>
  <si>
    <t>花马池镇高利乌苏村</t>
  </si>
  <si>
    <t>2021年花马池镇“一村一特” 沟沿村养殖业项目</t>
  </si>
  <si>
    <t>花马池镇沟沿村</t>
  </si>
  <si>
    <t>2021年花马池镇“一村一特”郭记沟村养殖业项目</t>
  </si>
  <si>
    <t>花马池镇郭记沟村</t>
  </si>
  <si>
    <t>2021年花马池镇“一村一特”红沟梁村养殖业项目</t>
  </si>
  <si>
    <t>2021年花马池镇“一村一特” 惠泽村养殖业项目</t>
  </si>
  <si>
    <t>花马池镇惠泽村</t>
  </si>
  <si>
    <t>2021年花马池镇“一村一特”芨芨沟村养殖业项目</t>
  </si>
  <si>
    <t>花马池镇芨芨沟村</t>
  </si>
  <si>
    <t>2021年花马池镇“一村一特” 李华台村养殖业项目</t>
  </si>
  <si>
    <t>花马池镇李华台村</t>
  </si>
  <si>
    <t>2021年花马池镇“一村一特” 李记沟村养殖业项目</t>
  </si>
  <si>
    <t>花马池镇李记沟村</t>
  </si>
  <si>
    <t>2021年花马池镇“一村一特”柳杨堡村养殖业项目</t>
  </si>
  <si>
    <t>花马池镇柳杨堡村</t>
  </si>
  <si>
    <t>2021年花马池镇“一村一特”冒寨子村养殖业项目</t>
  </si>
  <si>
    <t>花马池镇冒寨子村</t>
  </si>
  <si>
    <t>2021年花马池镇“一村一特” 南苑新村养殖业项目</t>
  </si>
  <si>
    <t>2021年花马池镇“一村一特” 沙边子村养殖业项目</t>
  </si>
  <si>
    <t>花马池镇沙边子村</t>
  </si>
  <si>
    <t>2021年花马池镇“一村一特” 四墩子村养殖业项目</t>
  </si>
  <si>
    <t>2021年花马池镇“一村一特”苏步井村养殖业项目</t>
  </si>
  <si>
    <t>花马池镇苏步井村</t>
  </si>
  <si>
    <t>2021年花马池镇“一村一特” 田记掌村养殖业项目</t>
  </si>
  <si>
    <t>花马池镇田记掌村</t>
  </si>
  <si>
    <t>2021年花马池镇“一村一特” 佟记圈村养殖业项目</t>
  </si>
  <si>
    <t>2021年花马池镇“一村一特”皖记沟村养殖业项目</t>
  </si>
  <si>
    <t>花马池镇皖记沟村</t>
  </si>
  <si>
    <t>2021年花马池镇“一村一特” 盈德村养殖业项目</t>
  </si>
  <si>
    <t>花马池镇盈德村</t>
  </si>
  <si>
    <t>2021年花马池镇“一村一特”裕兴村养殖业项目</t>
  </si>
  <si>
    <t>2021年花马池镇“一村一特”硝池子村养殖业项目</t>
  </si>
  <si>
    <t>花马池镇硝池子村</t>
  </si>
  <si>
    <t>鼓励养殖生猪、滩鸡等，采取以奖代补的形式进行扶持</t>
  </si>
  <si>
    <t>2021年低收入人口产业扶持项目-花马池镇</t>
  </si>
  <si>
    <t>在长城、沟沿、盈德、冒寨子、东塘、李记沟、芨芨沟、北塘新村8个行政村通过产业帮扶，托管等形式扶持14户低收入人口增收</t>
  </si>
  <si>
    <t>2021年低收入人口产业扶持项目-长城村</t>
  </si>
  <si>
    <t>通过产业帮扶、托管扶持2户低收入人口增收</t>
  </si>
  <si>
    <t>产业托管</t>
  </si>
  <si>
    <t>户</t>
  </si>
  <si>
    <t>2021年低收入人口产业扶持项目-沟沿村</t>
  </si>
  <si>
    <t>通过产业帮扶、托管扶持4户低收入人口增收</t>
  </si>
  <si>
    <t>2021年低收入人口产业扶持项目-盈德村</t>
  </si>
  <si>
    <t>2021年低收入人口产业扶持项目-冒寨子</t>
  </si>
  <si>
    <t>通过产业帮扶、扶持1户低收入人口增收</t>
  </si>
  <si>
    <t>2021年低收入人口产业扶持项目-东塘村</t>
  </si>
  <si>
    <t>通过产业帮扶、托管扶持1户低收入人口增收</t>
  </si>
  <si>
    <t>2021年低收入人口产业扶持项目-李记沟</t>
  </si>
  <si>
    <t>2021年低收入人口产业扶持项目-芨芨沟</t>
  </si>
  <si>
    <t>2021年低收入人口产业扶持项目-北塘新村</t>
  </si>
  <si>
    <r>
      <rPr>
        <sz val="11"/>
        <rFont val="Courier New"/>
        <charset val="134"/>
      </rPr>
      <t>2021</t>
    </r>
    <r>
      <rPr>
        <sz val="11"/>
        <rFont val="宋体"/>
        <charset val="134"/>
      </rPr>
      <t>年脱贫攻坚巩固提升暨乡村振兴示范村产业项目（郭记沟村）</t>
    </r>
  </si>
  <si>
    <r>
      <rPr>
        <sz val="11"/>
        <rFont val="宋体"/>
        <charset val="134"/>
      </rPr>
      <t>村级合作社购置短缺大中型收割机、播种机、打捆机等农机具</t>
    </r>
    <r>
      <rPr>
        <sz val="11"/>
        <rFont val="Courier New"/>
        <charset val="134"/>
      </rPr>
      <t>6</t>
    </r>
    <r>
      <rPr>
        <sz val="11"/>
        <rFont val="宋体"/>
        <charset val="134"/>
      </rPr>
      <t>台及相关配套设施用于规模化耕种采收</t>
    </r>
    <r>
      <rPr>
        <sz val="11"/>
        <rFont val="Courier New"/>
        <charset val="134"/>
      </rPr>
      <t>;</t>
    </r>
    <r>
      <rPr>
        <sz val="11"/>
        <rFont val="宋体"/>
        <charset val="134"/>
      </rPr>
      <t>开展人居环境整治，村组道路硬化，安装路灯。</t>
    </r>
    <r>
      <rPr>
        <sz val="11"/>
        <rFont val="Courier New"/>
        <charset val="134"/>
      </rPr>
      <t xml:space="preserve">
</t>
    </r>
  </si>
  <si>
    <t>玉米收获机</t>
  </si>
  <si>
    <t>台</t>
  </si>
  <si>
    <t>到村</t>
  </si>
  <si>
    <t>郭记沟</t>
  </si>
  <si>
    <t>黎仲彪</t>
  </si>
  <si>
    <t>条播机</t>
  </si>
  <si>
    <t>割草压扁机</t>
  </si>
  <si>
    <t>搂草机</t>
  </si>
  <si>
    <t>重载型精量
播种机</t>
  </si>
  <si>
    <t>除尘秸秆
打捆机</t>
  </si>
  <si>
    <t>木栅栏</t>
  </si>
  <si>
    <t>8m³的车载垃
圾箱</t>
  </si>
  <si>
    <t>个</t>
  </si>
  <si>
    <t>面包砖硬化</t>
  </si>
  <si>
    <t>村组道路硬化</t>
  </si>
  <si>
    <t>道路硬化</t>
  </si>
  <si>
    <t>路灯安装</t>
  </si>
  <si>
    <t>盏</t>
  </si>
  <si>
    <t>2021年脱贫攻坚巩固提升暨乡村振兴示范村产业项目（四墩子村）</t>
  </si>
  <si>
    <t>完成新建育苗温棚2座，育苗床2套，育苗机1台，自动洒水机2台，体验田场休整种植花卉1处，地采摘园棚膜加固等农业产业建设</t>
  </si>
  <si>
    <t>温棚</t>
  </si>
  <si>
    <t>育苗机</t>
  </si>
  <si>
    <t>育苗床</t>
  </si>
  <si>
    <t>套</t>
  </si>
  <si>
    <t>自动洒水机</t>
  </si>
  <si>
    <t>蓄水池</t>
  </si>
  <si>
    <t>基础设施配套</t>
  </si>
  <si>
    <t>处/个</t>
  </si>
  <si>
    <t>生态停车场内部道路硬化</t>
  </si>
  <si>
    <t>生态停车场平整场地</t>
  </si>
  <si>
    <t>生态停车场护坡</t>
  </si>
  <si>
    <t>生态停车场树坑</t>
  </si>
  <si>
    <t>道路两侧硬化</t>
  </si>
  <si>
    <t>植草砖硬化</t>
  </si>
  <si>
    <t>混凝土道牙</t>
  </si>
  <si>
    <t>游园凉亭油漆</t>
  </si>
  <si>
    <t>游园木栅栏</t>
  </si>
  <si>
    <t>公园停车场硬化</t>
  </si>
  <si>
    <t>混凝土道路硬化</t>
  </si>
  <si>
    <t>养殖园区围栏</t>
  </si>
  <si>
    <t>李毛庄道路两侧面包砖硬化</t>
  </si>
  <si>
    <t>修建围栏</t>
  </si>
  <si>
    <r>
      <rPr>
        <sz val="10"/>
        <rFont val="Courier New"/>
        <charset val="134"/>
      </rPr>
      <t>2021</t>
    </r>
    <r>
      <rPr>
        <sz val="10"/>
        <rFont val="宋体"/>
        <charset val="134"/>
      </rPr>
      <t>年脱贫攻坚巩固提升暨乡村振兴示范村环境整治项目（四墩子村）</t>
    </r>
  </si>
  <si>
    <t>完成生态停车场内部道路硬化平整5000平方米，安装养殖园区围栏2000米，上王庄、李毛庄道路两侧面包砖硬化10000平方米。</t>
  </si>
  <si>
    <t>围栏</t>
  </si>
  <si>
    <t>面包砖</t>
  </si>
  <si>
    <r>
      <rPr>
        <sz val="11"/>
        <rFont val="Courier New"/>
        <charset val="134"/>
      </rPr>
      <t>2021</t>
    </r>
    <r>
      <rPr>
        <sz val="11"/>
        <rFont val="宋体"/>
        <charset val="134"/>
      </rPr>
      <t>年脱贫攻坚巩固提升暨乡村振兴示范村产业项目（北塘新村）</t>
    </r>
  </si>
  <si>
    <t>完成新建四季保温棚10座用于村级产业发展，发展壮大村集体经济</t>
  </si>
  <si>
    <t>2021年脱贫攻坚巩固提升暨乡村振兴示范村产业项目（佟记圈村）</t>
  </si>
  <si>
    <t>购买机械（铲车 1 辆、撒料
车 1 辆、提升机 2 台），硬化合作社门口停车场，硬化合作社场区主要道路，母牛妊娠舍</t>
  </si>
  <si>
    <t>合作社停车场硬化</t>
  </si>
  <si>
    <t>佟记圈</t>
  </si>
  <si>
    <t>合作社厂区硬化</t>
  </si>
  <si>
    <t>母牛妊娠舍</t>
  </si>
  <si>
    <t>机械</t>
  </si>
  <si>
    <t>2021年脱贫攻坚巩固提升暨乡村振兴示范村环境整治项目（佟记圈村）</t>
  </si>
  <si>
    <t>完成翻新村内破损混凝土硬化路面，村内道路两侧面包砖铺装10376平方米，安装木制树池围栏、道牙等5000米</t>
  </si>
  <si>
    <t>破损混凝
土硬化路面</t>
  </si>
  <si>
    <t>村部面
包砖</t>
  </si>
  <si>
    <t>植草砖
护坡</t>
  </si>
  <si>
    <t>村内道路面包砖</t>
  </si>
  <si>
    <t>村内道路道牙</t>
  </si>
  <si>
    <t>围墙</t>
  </si>
  <si>
    <t>围墙压
顶</t>
  </si>
  <si>
    <t>木制树池围栏</t>
  </si>
  <si>
    <t>下潘圈村路侧面包砖</t>
  </si>
  <si>
    <t>下潘圈道牙</t>
  </si>
  <si>
    <t>下潘圈围墙</t>
  </si>
  <si>
    <t>三、其他</t>
  </si>
  <si>
    <t>2021年花马池镇乡村振兴前期建设项目</t>
  </si>
  <si>
    <t>建设四墩子村乡村振兴数字乡村项目；北塘新村民俗一条街改造提升项目；花马池镇2021年乡村振兴前期费用</t>
  </si>
  <si>
    <t>数字乡村</t>
  </si>
  <si>
    <t>砖雕围墙</t>
  </si>
  <si>
    <t>民俗一条街雕刻标语</t>
  </si>
  <si>
    <t>四、闽宁协作</t>
  </si>
  <si>
    <t>2021年田记掌村闽宁示范村肉牛养殖项目</t>
  </si>
  <si>
    <t>支持新建田记掌村闽宁示范村标准化肉牛养殖场采食通道遮阴棚3座，防疫通道120米，防疫围栏300米，挡风墙300米等</t>
  </si>
  <si>
    <t>遮阳棚</t>
  </si>
  <si>
    <t>田记掌</t>
  </si>
  <si>
    <t>王海燕</t>
  </si>
  <si>
    <t>防疫通道</t>
  </si>
  <si>
    <t>防疫围栏</t>
  </si>
  <si>
    <t>挡风墙</t>
  </si>
  <si>
    <t>2021年闽宁对口协作北塘新村百万移民产业提升项目</t>
  </si>
  <si>
    <t>支持村文化中心农耕教育展馆布展，巷道硬化及人居环境整治项目。</t>
  </si>
  <si>
    <t>巷道面包砖</t>
  </si>
  <si>
    <t>道牙</t>
  </si>
  <si>
    <t>木围栏</t>
  </si>
  <si>
    <t>木廊庭</t>
  </si>
  <si>
    <t>小木庭</t>
  </si>
  <si>
    <t>路灯</t>
  </si>
  <si>
    <t>外墙</t>
  </si>
  <si>
    <t>屋顶喷漆</t>
  </si>
  <si>
    <t>2021年闽宁对口协作帮扶佟记圈村建设生产母牛暖舍项目</t>
  </si>
  <si>
    <t>完成建设生产母牛妊娠暖舍一处</t>
  </si>
  <si>
    <t>母牛妊娠暖舍</t>
  </si>
  <si>
    <r>
      <rPr>
        <sz val="11"/>
        <color theme="1"/>
        <rFont val="宋体"/>
        <charset val="134"/>
        <scheme val="minor"/>
      </rPr>
      <t>2021年闽宁对口协作</t>
    </r>
    <r>
      <rPr>
        <sz val="11"/>
        <color rgb="FFFF0000"/>
        <rFont val="宋体"/>
        <charset val="134"/>
        <scheme val="minor"/>
      </rPr>
      <t>田记掌村</t>
    </r>
    <r>
      <rPr>
        <sz val="11"/>
        <color theme="1"/>
        <rFont val="宋体"/>
        <charset val="134"/>
        <scheme val="minor"/>
      </rPr>
      <t>拱棚建设项目</t>
    </r>
  </si>
  <si>
    <t>支持羊肚菌项目，更换30座温棚的棚膜、棉被、卷帘机及钢管；维修棚顶5座。</t>
  </si>
  <si>
    <t>棉被更换</t>
  </si>
  <si>
    <t>项目点在田记掌村</t>
  </si>
  <si>
    <t>棚膜更换</t>
  </si>
  <si>
    <t>顶棚维修</t>
  </si>
  <si>
    <t>卷帘机</t>
  </si>
  <si>
    <t>五、中航油</t>
  </si>
  <si>
    <t>2021年“中航油”帮扶佟记圈村（乡村振兴示范村）项目</t>
  </si>
  <si>
    <t>购买基础母牛40头及饲草料储备</t>
  </si>
  <si>
    <t>饲草料储备</t>
  </si>
  <si>
    <t>其他</t>
  </si>
  <si>
    <t>基础母牛</t>
  </si>
  <si>
    <t>2021年“中航油”帮扶盐池县丰泽种养殖专业合作社（帮扶车间）项目</t>
  </si>
  <si>
    <t>支持盐池县丰泽种养殖专业合作社（扶贫车间）新建枸杞晒场1800平米、新建生产厂房300平米、枸杞晾晒大棚两座900平米等。</t>
  </si>
  <si>
    <t>晾晒场</t>
  </si>
  <si>
    <t>到户类资产</t>
  </si>
  <si>
    <t>厂房</t>
  </si>
  <si>
    <t>晾晒棚</t>
  </si>
  <si>
    <t>六、中央彩票公益金</t>
  </si>
  <si>
    <r>
      <rPr>
        <sz val="11"/>
        <color theme="1"/>
        <rFont val="宋体"/>
        <charset val="134"/>
        <scheme val="minor"/>
      </rPr>
      <t>2021</t>
    </r>
    <r>
      <rPr>
        <sz val="10"/>
        <rFont val="宋体"/>
        <charset val="134"/>
      </rPr>
      <t>年度中央专项彩票公益金支持北塘新村乡村振兴建设项目</t>
    </r>
  </si>
  <si>
    <t>完成北塘新村d200钢筋砼管5163.7米，矩形直线砼污水检查井576座，聚乙烯（PE）管（d160 ）1398.65米,闸板阀1套，排气阀3座，排泥三通3座，面包砖硬化725.92平方米。完成建设日光温棚10座，维修改造羊棚95座，硬化通道7000平方米；维修改造文化广场1处、安装太阳能路灯170盏、宅前果园围栏，维修改造巷道、村部院落和幼儿园前广场；配套污水管网1662米，污水检查井390个；羊舍屋面维修3916平米、新建铁艺羊圈门204平米、羊棚墙面维修45.2立方米、羊舍巷道硬化5940平米、新建羊舍食槽170米、护栏170米。</t>
  </si>
  <si>
    <t>d200钢筋砼管</t>
  </si>
  <si>
    <t>矩形直线砼污水检查井</t>
  </si>
  <si>
    <t>聚乙烯（PE）管d160</t>
  </si>
  <si>
    <t>闸板阀</t>
  </si>
  <si>
    <t>排气阀</t>
  </si>
  <si>
    <t>排泥三通</t>
  </si>
  <si>
    <t>水泥路面硬化</t>
  </si>
  <si>
    <t>羊舍食槽</t>
  </si>
  <si>
    <t>自治区衔接资金</t>
  </si>
  <si>
    <t>护栏</t>
  </si>
  <si>
    <t>铁艺羊圈门</t>
  </si>
  <si>
    <t>羊舍屋面维修</t>
  </si>
  <si>
    <t>羊棚墙面维修</t>
  </si>
  <si>
    <t>立方米</t>
  </si>
  <si>
    <t>羊舍巷道硬化</t>
  </si>
  <si>
    <r>
      <rPr>
        <sz val="11"/>
        <color theme="1"/>
        <rFont val="宋体"/>
        <charset val="134"/>
        <scheme val="minor"/>
      </rPr>
      <t>2021</t>
    </r>
    <r>
      <rPr>
        <sz val="10"/>
        <rFont val="宋体"/>
        <charset val="134"/>
      </rPr>
      <t>年度中央专项彩票公益金支持四墩子村乡村振兴建设项目</t>
    </r>
  </si>
  <si>
    <r>
      <rPr>
        <sz val="11"/>
        <color theme="1"/>
        <rFont val="宋体"/>
        <charset val="134"/>
        <scheme val="minor"/>
      </rPr>
      <t>完成四墩子村村庄道路场地硬化12802平米，游乐园场地植草砖硬化1070.5平米，砼道牙5000米。村庄绿化总面积10363平方米。植草砖护坡361平方米，嵌锁型道砖护坡283平方米，农田拱形护坡561延米。屋顶换瓦（蓝色树脂瓦）2116平方米。墙面粉刷6805平方米。 完成太阳能路灯安装100盏。完成建标准化羊棚</t>
    </r>
    <r>
      <rPr>
        <sz val="10"/>
        <rFont val="Courier New"/>
        <charset val="134"/>
      </rPr>
      <t>20</t>
    </r>
    <r>
      <rPr>
        <sz val="10"/>
        <rFont val="宋体"/>
        <charset val="134"/>
      </rPr>
      <t>座，新修园区道路</t>
    </r>
    <r>
      <rPr>
        <sz val="10"/>
        <rFont val="Courier New"/>
        <charset val="134"/>
      </rPr>
      <t>1000</t>
    </r>
    <r>
      <rPr>
        <sz val="10"/>
        <rFont val="宋体"/>
        <charset val="134"/>
      </rPr>
      <t>米及相关配套设施，</t>
    </r>
    <r>
      <rPr>
        <sz val="10"/>
        <color theme="1"/>
        <rFont val="宋体"/>
        <charset val="134"/>
      </rPr>
      <t>日光温室增加保温层</t>
    </r>
    <r>
      <rPr>
        <sz val="10"/>
        <color theme="1"/>
        <rFont val="Courier New"/>
        <charset val="134"/>
      </rPr>
      <t>30</t>
    </r>
    <r>
      <rPr>
        <sz val="10"/>
        <color theme="1"/>
        <rFont val="宋体"/>
        <charset val="134"/>
      </rPr>
      <t>座；新建四墩子村育苗棚</t>
    </r>
    <r>
      <rPr>
        <sz val="10"/>
        <color theme="1"/>
        <rFont val="Courier New"/>
        <charset val="134"/>
      </rPr>
      <t>1</t>
    </r>
    <r>
      <rPr>
        <sz val="10"/>
        <color theme="1"/>
        <rFont val="宋体"/>
        <charset val="134"/>
      </rPr>
      <t>座</t>
    </r>
    <r>
      <rPr>
        <sz val="10"/>
        <color theme="1"/>
        <rFont val="Courier New"/>
        <charset val="134"/>
      </rPr>
      <t>;</t>
    </r>
    <r>
      <rPr>
        <sz val="10"/>
        <color theme="1"/>
        <rFont val="宋体"/>
        <charset val="134"/>
      </rPr>
      <t>新建李毛庄自然村新建日光温室</t>
    </r>
    <r>
      <rPr>
        <sz val="10"/>
        <color theme="1"/>
        <rFont val="Courier New"/>
        <charset val="134"/>
      </rPr>
      <t>3</t>
    </r>
    <r>
      <rPr>
        <sz val="10"/>
        <color theme="1"/>
        <rFont val="宋体"/>
        <charset val="134"/>
      </rPr>
      <t>座及设施配套等。</t>
    </r>
  </si>
  <si>
    <t>混凝土硬化</t>
  </si>
  <si>
    <t>游乐园区植草砖硬化</t>
  </si>
  <si>
    <t>樟子松</t>
  </si>
  <si>
    <t>亩/株</t>
  </si>
  <si>
    <t>植草砖护坡</t>
  </si>
  <si>
    <t>嵌锁型道砖护坡</t>
  </si>
  <si>
    <t>农田拱形护坡</t>
  </si>
  <si>
    <t>屋顶换瓦</t>
  </si>
  <si>
    <t/>
  </si>
  <si>
    <t>砾石路</t>
  </si>
  <si>
    <t>景观亭</t>
  </si>
  <si>
    <t>自治区衔接资金（文旅）</t>
  </si>
  <si>
    <t>防腐木围栏</t>
  </si>
  <si>
    <t>景墙</t>
  </si>
  <si>
    <t>游乐园大门2个、木屋、喷泉、沙坑</t>
  </si>
  <si>
    <t>日光温棚3座、育苗棚1座</t>
  </si>
  <si>
    <t>自治区衔接资金(生态牧场）</t>
  </si>
  <si>
    <t>养殖暖棚及配套设施</t>
  </si>
  <si>
    <t>2022年</t>
  </si>
  <si>
    <t>2021年度中央专项彩票公益金支持皖记沟村乡村振兴建设项目</t>
  </si>
  <si>
    <t>完成皖记沟村绿地围栏4000米，太阳能路灯安装80盏新建标准化羊棚33座及配套附属设施，修建砾石路5.3公里，园区围墙1422米，平整土地120.9亩，厕所3座，监控设施3套等。完成新建标准化羊棚3处60座及配套附属设施等项目，新修巷道面包砖硬化1500平方米、修建生产道路（砾石路）10000平方米、新建村集体经济建设山药冷藏库1座（200吨）等</t>
  </si>
  <si>
    <t>标准羊棚</t>
  </si>
  <si>
    <t>皖记沟村</t>
  </si>
  <si>
    <t>白云江</t>
  </si>
  <si>
    <t>生态围栏</t>
  </si>
  <si>
    <t>新建太阳能路灯</t>
  </si>
  <si>
    <t>监控设施</t>
  </si>
  <si>
    <t>简易厕所</t>
  </si>
  <si>
    <t>园区围墙</t>
  </si>
  <si>
    <t>水电配套</t>
  </si>
  <si>
    <t>消毒池</t>
  </si>
  <si>
    <t>消毒室</t>
  </si>
  <si>
    <t>管理房</t>
  </si>
  <si>
    <t>山药冷藏库</t>
  </si>
</sst>
</file>

<file path=xl/styles.xml><?xml version="1.0" encoding="utf-8"?>
<styleSheet xmlns="http://schemas.openxmlformats.org/spreadsheetml/2006/main">
  <numFmts count="6">
    <numFmt numFmtId="176" formatCode="0.00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7" formatCode="0_ "/>
  </numFmts>
  <fonts count="47">
    <font>
      <sz val="11"/>
      <color theme="1"/>
      <name val="宋体"/>
      <charset val="134"/>
      <scheme val="minor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1"/>
      <color theme="1"/>
      <name val="宋体"/>
      <charset val="134"/>
      <scheme val="minor"/>
    </font>
    <font>
      <sz val="12"/>
      <name val="Times New Roman"/>
      <charset val="134"/>
    </font>
    <font>
      <b/>
      <sz val="24"/>
      <name val="仿宋"/>
      <charset val="134"/>
    </font>
    <font>
      <sz val="24"/>
      <name val="Times New Roman"/>
      <charset val="134"/>
    </font>
    <font>
      <b/>
      <sz val="24"/>
      <name val="Times New Roman"/>
      <charset val="134"/>
    </font>
    <font>
      <b/>
      <sz val="12"/>
      <name val="Times New Roman"/>
      <charset val="134"/>
    </font>
    <font>
      <b/>
      <sz val="12"/>
      <name val="仿宋"/>
      <charset val="134"/>
    </font>
    <font>
      <b/>
      <sz val="12"/>
      <name val="宋体"/>
      <charset val="134"/>
    </font>
    <font>
      <sz val="9"/>
      <name val="宋体"/>
      <charset val="134"/>
      <scheme val="major"/>
    </font>
    <font>
      <sz val="11"/>
      <name val="Courier New"/>
      <charset val="134"/>
    </font>
    <font>
      <sz val="11"/>
      <name val="宋体"/>
      <charset val="134"/>
    </font>
    <font>
      <sz val="10.45"/>
      <color rgb="FF000000"/>
      <name val="仿宋_GB2312"/>
      <charset val="134"/>
    </font>
    <font>
      <sz val="10"/>
      <name val="Courier New"/>
      <charset val="134"/>
    </font>
    <font>
      <sz val="10"/>
      <name val="Courier New"/>
      <charset val="0"/>
    </font>
    <font>
      <sz val="10"/>
      <name val="宋体"/>
      <charset val="0"/>
    </font>
    <font>
      <b/>
      <sz val="10"/>
      <name val="宋体"/>
      <charset val="134"/>
    </font>
    <font>
      <sz val="9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2"/>
      <name val="仿宋"/>
      <charset val="134"/>
    </font>
    <font>
      <b/>
      <sz val="24"/>
      <name val="宋体"/>
      <charset val="134"/>
    </font>
    <font>
      <sz val="10"/>
      <name val="宋体"/>
      <charset val="134"/>
    </font>
    <font>
      <sz val="11"/>
      <color rgb="FFFF0000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Courier New"/>
      <charset val="134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4" fillId="9" borderId="2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16" borderId="21" applyNumberFormat="0" applyFont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23" applyNumberFormat="0" applyFill="0" applyAlignment="0" applyProtection="0">
      <alignment vertical="center"/>
    </xf>
    <xf numFmtId="0" fontId="37" fillId="0" borderId="23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0" fillId="3" borderId="19" applyNumberFormat="0" applyAlignment="0" applyProtection="0">
      <alignment vertical="center"/>
    </xf>
    <xf numFmtId="0" fontId="26" fillId="3" borderId="20" applyNumberFormat="0" applyAlignment="0" applyProtection="0">
      <alignment vertical="center"/>
    </xf>
    <xf numFmtId="0" fontId="36" fillId="29" borderId="24" applyNumberFormat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8" fillId="0" borderId="26" applyNumberFormat="0" applyFill="0" applyAlignment="0" applyProtection="0">
      <alignment vertical="center"/>
    </xf>
    <xf numFmtId="0" fontId="33" fillId="0" borderId="22" applyNumberFormat="0" applyFill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</cellStyleXfs>
  <cellXfs count="12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177" fontId="1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2" borderId="0" xfId="0" applyFill="1">
      <alignment vertical="center"/>
    </xf>
    <xf numFmtId="0" fontId="4" fillId="2" borderId="0" xfId="0" applyFont="1" applyFill="1" applyAlignment="1">
      <alignment horizontal="center" vertical="center" wrapText="1"/>
    </xf>
    <xf numFmtId="176" fontId="4" fillId="2" borderId="0" xfId="0" applyNumberFormat="1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176" fontId="6" fillId="2" borderId="0" xfId="0" applyNumberFormat="1" applyFont="1" applyFill="1" applyAlignment="1">
      <alignment horizontal="center" vertical="center" wrapText="1"/>
    </xf>
    <xf numFmtId="176" fontId="7" fillId="2" borderId="0" xfId="0" applyNumberFormat="1" applyFont="1" applyFill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176" fontId="8" fillId="2" borderId="2" xfId="0" applyNumberFormat="1" applyFont="1" applyFill="1" applyBorder="1" applyAlignment="1">
      <alignment horizontal="center" vertical="center" wrapText="1"/>
    </xf>
    <xf numFmtId="176" fontId="8" fillId="2" borderId="3" xfId="0" applyNumberFormat="1" applyFont="1" applyFill="1" applyBorder="1" applyAlignment="1">
      <alignment horizontal="center" vertical="center" wrapText="1"/>
    </xf>
    <xf numFmtId="176" fontId="8" fillId="2" borderId="4" xfId="0" applyNumberFormat="1" applyFont="1" applyFill="1" applyBorder="1" applyAlignment="1">
      <alignment horizontal="center" vertical="center" wrapText="1"/>
    </xf>
    <xf numFmtId="176" fontId="8" fillId="2" borderId="5" xfId="0" applyNumberFormat="1" applyFont="1" applyFill="1" applyBorder="1" applyAlignment="1">
      <alignment horizontal="center" vertical="center" wrapText="1"/>
    </xf>
    <xf numFmtId="176" fontId="8" fillId="2" borderId="1" xfId="0" applyNumberFormat="1" applyFont="1" applyFill="1" applyBorder="1" applyAlignment="1">
      <alignment horizontal="center" vertical="center" wrapText="1"/>
    </xf>
    <xf numFmtId="177" fontId="4" fillId="2" borderId="1" xfId="0" applyNumberFormat="1" applyFont="1" applyFill="1" applyBorder="1" applyAlignment="1">
      <alignment horizontal="center" vertical="center" wrapText="1"/>
    </xf>
    <xf numFmtId="177" fontId="8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176" fontId="0" fillId="0" borderId="6" xfId="0" applyNumberFormat="1" applyFont="1" applyBorder="1" applyAlignment="1">
      <alignment horizontal="center" vertical="center"/>
    </xf>
    <xf numFmtId="176" fontId="0" fillId="0" borderId="7" xfId="0" applyNumberFormat="1" applyFont="1" applyBorder="1" applyAlignment="1">
      <alignment horizontal="center" vertical="center"/>
    </xf>
    <xf numFmtId="176" fontId="10" fillId="2" borderId="6" xfId="0" applyNumberFormat="1" applyFont="1" applyFill="1" applyBorder="1" applyAlignment="1">
      <alignment horizontal="center" vertical="center" wrapText="1"/>
    </xf>
    <xf numFmtId="176" fontId="8" fillId="2" borderId="7" xfId="0" applyNumberFormat="1" applyFont="1" applyFill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176" fontId="0" fillId="2" borderId="1" xfId="0" applyNumberFormat="1" applyFill="1" applyBorder="1" applyAlignment="1">
      <alignment horizontal="center" vertical="center" wrapText="1"/>
    </xf>
    <xf numFmtId="176" fontId="0" fillId="2" borderId="6" xfId="0" applyNumberFormat="1" applyFill="1" applyBorder="1" applyAlignment="1">
      <alignment horizontal="center" vertical="center" wrapText="1"/>
    </xf>
    <xf numFmtId="176" fontId="0" fillId="2" borderId="6" xfId="0" applyNumberFormat="1" applyFill="1" applyBorder="1" applyAlignment="1">
      <alignment horizontal="center" vertical="center"/>
    </xf>
    <xf numFmtId="176" fontId="0" fillId="2" borderId="7" xfId="0" applyNumberFormat="1" applyFill="1" applyBorder="1" applyAlignment="1">
      <alignment horizontal="center" vertical="center" wrapText="1"/>
    </xf>
    <xf numFmtId="176" fontId="0" fillId="2" borderId="7" xfId="0" applyNumberFormat="1" applyFill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 wrapText="1"/>
    </xf>
    <xf numFmtId="176" fontId="0" fillId="2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 wrapText="1"/>
    </xf>
    <xf numFmtId="176" fontId="0" fillId="0" borderId="6" xfId="0" applyNumberFormat="1" applyBorder="1" applyAlignment="1">
      <alignment horizontal="center" vertical="center" wrapText="1"/>
    </xf>
    <xf numFmtId="176" fontId="0" fillId="0" borderId="7" xfId="0" applyNumberFormat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176" fontId="9" fillId="2" borderId="1" xfId="0" applyNumberFormat="1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6" fontId="3" fillId="0" borderId="6" xfId="0" applyNumberFormat="1" applyFont="1" applyBorder="1" applyAlignment="1">
      <alignment vertical="center"/>
    </xf>
    <xf numFmtId="176" fontId="0" fillId="0" borderId="1" xfId="0" applyNumberFormat="1" applyFont="1" applyBorder="1" applyAlignment="1">
      <alignment vertical="center"/>
    </xf>
    <xf numFmtId="0" fontId="0" fillId="0" borderId="6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176" fontId="0" fillId="0" borderId="8" xfId="0" applyNumberFormat="1" applyFont="1" applyBorder="1" applyAlignment="1">
      <alignment horizontal="center" vertical="center"/>
    </xf>
    <xf numFmtId="176" fontId="0" fillId="0" borderId="8" xfId="0" applyNumberFormat="1" applyBorder="1" applyAlignment="1">
      <alignment horizontal="center" vertical="center"/>
    </xf>
    <xf numFmtId="176" fontId="0" fillId="2" borderId="8" xfId="0" applyNumberFormat="1" applyFill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176" fontId="3" fillId="0" borderId="6" xfId="0" applyNumberFormat="1" applyFont="1" applyBorder="1" applyAlignment="1">
      <alignment horizontal="center" vertical="center" wrapText="1"/>
    </xf>
    <xf numFmtId="176" fontId="3" fillId="0" borderId="6" xfId="0" applyNumberFormat="1" applyFont="1" applyBorder="1" applyAlignment="1">
      <alignment horizontal="center" vertical="center"/>
    </xf>
    <xf numFmtId="176" fontId="3" fillId="2" borderId="6" xfId="0" applyNumberFormat="1" applyFont="1" applyFill="1" applyBorder="1" applyAlignment="1">
      <alignment horizontal="center" vertical="center" wrapText="1"/>
    </xf>
    <xf numFmtId="176" fontId="0" fillId="0" borderId="1" xfId="0" applyNumberFormat="1" applyBorder="1" applyAlignment="1">
      <alignment vertical="center" wrapText="1"/>
    </xf>
    <xf numFmtId="176" fontId="0" fillId="2" borderId="6" xfId="0" applyNumberFormat="1" applyFont="1" applyFill="1" applyBorder="1" applyAlignment="1">
      <alignment horizontal="center" vertical="center" wrapText="1"/>
    </xf>
    <xf numFmtId="176" fontId="0" fillId="0" borderId="6" xfId="0" applyNumberFormat="1" applyFont="1" applyBorder="1" applyAlignment="1">
      <alignment horizontal="center" vertical="center" wrapText="1"/>
    </xf>
    <xf numFmtId="176" fontId="12" fillId="0" borderId="6" xfId="0" applyNumberFormat="1" applyFont="1" applyBorder="1" applyAlignment="1">
      <alignment horizontal="center" vertical="center" wrapText="1"/>
    </xf>
    <xf numFmtId="176" fontId="13" fillId="0" borderId="6" xfId="0" applyNumberFormat="1" applyFont="1" applyBorder="1" applyAlignment="1">
      <alignment horizontal="left" vertical="center" wrapText="1"/>
    </xf>
    <xf numFmtId="176" fontId="12" fillId="0" borderId="8" xfId="0" applyNumberFormat="1" applyFont="1" applyBorder="1" applyAlignment="1">
      <alignment horizontal="center" vertical="center" wrapText="1"/>
    </xf>
    <xf numFmtId="176" fontId="0" fillId="2" borderId="8" xfId="0" applyNumberFormat="1" applyFont="1" applyFill="1" applyBorder="1" applyAlignment="1">
      <alignment horizontal="center" vertical="center" wrapText="1"/>
    </xf>
    <xf numFmtId="176" fontId="12" fillId="0" borderId="8" xfId="0" applyNumberFormat="1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/>
    </xf>
    <xf numFmtId="176" fontId="0" fillId="0" borderId="8" xfId="0" applyNumberFormat="1" applyFont="1" applyBorder="1" applyAlignment="1">
      <alignment horizontal="center" vertical="center" wrapText="1"/>
    </xf>
    <xf numFmtId="176" fontId="15" fillId="2" borderId="6" xfId="0" applyNumberFormat="1" applyFont="1" applyFill="1" applyBorder="1" applyAlignment="1">
      <alignment horizontal="center" vertical="center" wrapText="1"/>
    </xf>
    <xf numFmtId="176" fontId="15" fillId="2" borderId="8" xfId="0" applyNumberFormat="1" applyFont="1" applyFill="1" applyBorder="1" applyAlignment="1">
      <alignment horizontal="center" vertical="center" wrapText="1"/>
    </xf>
    <xf numFmtId="176" fontId="0" fillId="2" borderId="8" xfId="0" applyNumberFormat="1" applyFill="1" applyBorder="1" applyAlignment="1">
      <alignment horizontal="center" vertical="center" wrapText="1"/>
    </xf>
    <xf numFmtId="176" fontId="15" fillId="2" borderId="7" xfId="0" applyNumberFormat="1" applyFont="1" applyFill="1" applyBorder="1" applyAlignment="1">
      <alignment horizontal="center" vertical="center" wrapText="1"/>
    </xf>
    <xf numFmtId="176" fontId="12" fillId="0" borderId="1" xfId="0" applyNumberFormat="1" applyFont="1" applyBorder="1" applyAlignment="1">
      <alignment horizontal="center" vertical="center" wrapText="1"/>
    </xf>
    <xf numFmtId="176" fontId="0" fillId="0" borderId="8" xfId="0" applyNumberFormat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176" fontId="4" fillId="2" borderId="6" xfId="0" applyNumberFormat="1" applyFont="1" applyFill="1" applyBorder="1" applyAlignment="1">
      <alignment horizontal="center" vertical="center" wrapText="1"/>
    </xf>
    <xf numFmtId="176" fontId="4" fillId="2" borderId="7" xfId="0" applyNumberFormat="1" applyFont="1" applyFill="1" applyBorder="1" applyAlignment="1">
      <alignment horizontal="center" vertical="center" wrapText="1"/>
    </xf>
    <xf numFmtId="0" fontId="0" fillId="0" borderId="8" xfId="0" applyFill="1" applyBorder="1" applyAlignment="1">
      <alignment horizontal="center" vertical="center"/>
    </xf>
    <xf numFmtId="176" fontId="4" fillId="2" borderId="8" xfId="0" applyNumberFormat="1" applyFont="1" applyFill="1" applyBorder="1" applyAlignment="1">
      <alignment horizontal="center" vertical="center" wrapText="1"/>
    </xf>
    <xf numFmtId="176" fontId="0" fillId="0" borderId="8" xfId="0" applyNumberFormat="1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176" fontId="0" fillId="0" borderId="7" xfId="0" applyNumberFormat="1" applyFill="1" applyBorder="1" applyAlignment="1">
      <alignment horizontal="center" vertical="center"/>
    </xf>
    <xf numFmtId="176" fontId="0" fillId="0" borderId="7" xfId="0" applyNumberFormat="1" applyFont="1" applyBorder="1" applyAlignment="1">
      <alignment horizontal="center" vertical="center" wrapText="1"/>
    </xf>
    <xf numFmtId="176" fontId="0" fillId="2" borderId="1" xfId="0" applyNumberFormat="1" applyFill="1" applyBorder="1" applyAlignment="1">
      <alignment horizontal="center" vertical="center"/>
    </xf>
    <xf numFmtId="176" fontId="0" fillId="0" borderId="8" xfId="0" applyNumberFormat="1" applyFill="1" applyBorder="1" applyAlignment="1">
      <alignment horizontal="center" vertical="center" wrapText="1"/>
    </xf>
    <xf numFmtId="176" fontId="0" fillId="0" borderId="7" xfId="0" applyNumberFormat="1" applyFill="1" applyBorder="1" applyAlignment="1">
      <alignment horizontal="center" vertical="center" wrapText="1"/>
    </xf>
    <xf numFmtId="0" fontId="16" fillId="0" borderId="9" xfId="0" applyFont="1" applyFill="1" applyBorder="1" applyAlignment="1">
      <alignment horizontal="center" vertical="center"/>
    </xf>
    <xf numFmtId="176" fontId="16" fillId="0" borderId="9" xfId="0" applyNumberFormat="1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horizontal="center" vertical="center"/>
    </xf>
    <xf numFmtId="176" fontId="0" fillId="0" borderId="6" xfId="0" applyNumberFormat="1" applyFont="1" applyBorder="1" applyAlignment="1">
      <alignment horizontal="left" vertical="center" wrapText="1"/>
    </xf>
    <xf numFmtId="176" fontId="0" fillId="0" borderId="8" xfId="0" applyNumberFormat="1" applyFont="1" applyBorder="1" applyAlignment="1">
      <alignment horizontal="left" vertical="center" wrapText="1"/>
    </xf>
    <xf numFmtId="0" fontId="17" fillId="0" borderId="10" xfId="0" applyFont="1" applyFill="1" applyBorder="1" applyAlignment="1">
      <alignment horizontal="center" vertical="center"/>
    </xf>
    <xf numFmtId="0" fontId="16" fillId="0" borderId="10" xfId="0" applyFont="1" applyFill="1" applyBorder="1" applyAlignment="1">
      <alignment horizontal="center" vertical="center"/>
    </xf>
    <xf numFmtId="176" fontId="16" fillId="0" borderId="10" xfId="0" applyNumberFormat="1" applyFont="1" applyFill="1" applyBorder="1" applyAlignment="1">
      <alignment horizontal="center" vertical="center"/>
    </xf>
    <xf numFmtId="176" fontId="0" fillId="2" borderId="7" xfId="0" applyNumberFormat="1" applyFont="1" applyFill="1" applyBorder="1" applyAlignment="1">
      <alignment horizontal="center" vertical="center" wrapText="1"/>
    </xf>
    <xf numFmtId="176" fontId="0" fillId="0" borderId="7" xfId="0" applyNumberFormat="1" applyFont="1" applyBorder="1" applyAlignment="1">
      <alignment horizontal="left" vertical="center" wrapText="1"/>
    </xf>
    <xf numFmtId="0" fontId="17" fillId="0" borderId="1" xfId="0" applyFont="1" applyFill="1" applyBorder="1" applyAlignment="1">
      <alignment horizontal="center" vertical="center"/>
    </xf>
    <xf numFmtId="176" fontId="16" fillId="0" borderId="1" xfId="0" applyNumberFormat="1" applyFont="1" applyFill="1" applyBorder="1" applyAlignment="1">
      <alignment horizontal="center" vertical="center"/>
    </xf>
    <xf numFmtId="0" fontId="16" fillId="0" borderId="11" xfId="0" applyFont="1" applyFill="1" applyBorder="1" applyAlignment="1">
      <alignment horizontal="center" vertical="center"/>
    </xf>
    <xf numFmtId="176" fontId="17" fillId="0" borderId="9" xfId="0" applyNumberFormat="1" applyFont="1" applyFill="1" applyBorder="1" applyAlignment="1">
      <alignment horizontal="center" vertical="center"/>
    </xf>
    <xf numFmtId="176" fontId="16" fillId="0" borderId="12" xfId="0" applyNumberFormat="1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76" fontId="17" fillId="0" borderId="10" xfId="0" applyNumberFormat="1" applyFont="1" applyFill="1" applyBorder="1" applyAlignment="1">
      <alignment horizontal="center" vertical="center"/>
    </xf>
    <xf numFmtId="176" fontId="16" fillId="0" borderId="14" xfId="0" applyNumberFormat="1" applyFont="1" applyFill="1" applyBorder="1" applyAlignment="1">
      <alignment horizontal="center" vertical="center"/>
    </xf>
    <xf numFmtId="0" fontId="16" fillId="0" borderId="14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176" fontId="16" fillId="0" borderId="15" xfId="0" applyNumberFormat="1" applyFont="1" applyFill="1" applyBorder="1" applyAlignment="1">
      <alignment horizontal="center" vertical="center"/>
    </xf>
    <xf numFmtId="176" fontId="17" fillId="0" borderId="1" xfId="0" applyNumberFormat="1" applyFont="1" applyFill="1" applyBorder="1" applyAlignment="1">
      <alignment horizontal="center" vertical="center"/>
    </xf>
    <xf numFmtId="0" fontId="16" fillId="0" borderId="15" xfId="0" applyFont="1" applyFill="1" applyBorder="1" applyAlignment="1">
      <alignment horizontal="center" vertical="center"/>
    </xf>
    <xf numFmtId="176" fontId="16" fillId="0" borderId="16" xfId="0" applyNumberFormat="1" applyFont="1" applyFill="1" applyBorder="1" applyAlignment="1">
      <alignment horizontal="center" vertical="center"/>
    </xf>
    <xf numFmtId="0" fontId="16" fillId="0" borderId="17" xfId="0" applyFont="1" applyFill="1" applyBorder="1" applyAlignment="1">
      <alignment horizontal="center" vertical="center"/>
    </xf>
    <xf numFmtId="0" fontId="16" fillId="0" borderId="16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16" fillId="0" borderId="18" xfId="0" applyFont="1" applyFill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01"/>
  <sheetViews>
    <sheetView tabSelected="1" zoomScale="75" zoomScaleNormal="75" workbookViewId="0">
      <selection activeCell="AK219" sqref="AK219"/>
    </sheetView>
  </sheetViews>
  <sheetFormatPr defaultColWidth="9" defaultRowHeight="14.4"/>
  <cols>
    <col min="1" max="1" width="14.5462962962963" customWidth="1"/>
    <col min="2" max="5" width="10.5" customWidth="1"/>
    <col min="6" max="6" width="9.5" customWidth="1"/>
    <col min="7" max="7" width="8.66666666666667" customWidth="1"/>
    <col min="8" max="8" width="8.5" customWidth="1"/>
    <col min="9" max="9" width="9.33333333333333" customWidth="1"/>
    <col min="10" max="10" width="26.1666666666667" customWidth="1"/>
    <col min="11" max="11" width="12.6296296296296" customWidth="1"/>
    <col min="12" max="12" width="11.1666666666667" style="7" customWidth="1"/>
    <col min="13" max="13" width="34" customWidth="1"/>
    <col min="14" max="14" width="26" customWidth="1"/>
    <col min="15" max="15" width="13.462962962963" customWidth="1"/>
    <col min="16" max="17" width="10.6296296296296" customWidth="1"/>
    <col min="18" max="18" width="9.66666666666667" customWidth="1"/>
    <col min="19" max="19" width="10.5" customWidth="1"/>
    <col min="20" max="20" width="8.66666666666667" customWidth="1"/>
    <col min="21" max="22" width="10.6296296296296" customWidth="1"/>
    <col min="23" max="29" width="10.6296296296296" hidden="1" customWidth="1"/>
    <col min="30" max="30" width="16.6666666666667" customWidth="1"/>
    <col min="31" max="16383" width="8.75" customWidth="1"/>
  </cols>
  <sheetData>
    <row r="1" s="1" customFormat="1" ht="15.6" spans="1:30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8"/>
      <c r="U1" s="8"/>
      <c r="V1" s="8"/>
      <c r="W1" s="8"/>
      <c r="X1" s="8"/>
      <c r="Y1" s="8"/>
      <c r="Z1" s="8"/>
      <c r="AA1" s="8"/>
      <c r="AB1" s="8"/>
      <c r="AC1" s="8"/>
      <c r="AD1" s="8"/>
    </row>
    <row r="2" s="1" customFormat="1" ht="33" customHeight="1" spans="1:30">
      <c r="A2" s="10" t="s">
        <v>1</v>
      </c>
      <c r="B2" s="11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</row>
    <row r="3" s="1" customFormat="1" ht="15.6" spans="1:30">
      <c r="A3" s="8" t="s">
        <v>2</v>
      </c>
      <c r="B3" s="9"/>
      <c r="C3" s="9"/>
      <c r="D3" s="9"/>
      <c r="E3" s="9"/>
      <c r="F3" s="9"/>
      <c r="G3" s="9" t="s">
        <v>3</v>
      </c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8"/>
      <c r="U3" s="8"/>
      <c r="V3" s="8"/>
      <c r="W3" s="8"/>
      <c r="X3" s="8" t="s">
        <v>4</v>
      </c>
      <c r="Y3" s="8"/>
      <c r="Z3" s="8"/>
      <c r="AA3" s="8"/>
      <c r="AB3" s="8"/>
      <c r="AC3" s="8"/>
      <c r="AD3" s="8"/>
    </row>
    <row r="4" s="1" customFormat="1" ht="15.6" spans="1:30">
      <c r="A4" s="13" t="s">
        <v>5</v>
      </c>
      <c r="B4" s="14" t="s">
        <v>6</v>
      </c>
      <c r="C4" s="15"/>
      <c r="D4" s="15"/>
      <c r="E4" s="15"/>
      <c r="F4" s="15"/>
      <c r="G4" s="15"/>
      <c r="H4" s="15"/>
      <c r="I4" s="15"/>
      <c r="J4" s="18" t="s">
        <v>7</v>
      </c>
      <c r="K4" s="18"/>
      <c r="L4" s="18"/>
      <c r="M4" s="18"/>
      <c r="N4" s="18" t="s">
        <v>8</v>
      </c>
      <c r="O4" s="18"/>
      <c r="P4" s="18"/>
      <c r="Q4" s="18"/>
      <c r="R4" s="18"/>
      <c r="S4" s="18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 t="s">
        <v>9</v>
      </c>
    </row>
    <row r="5" s="1" customFormat="1" ht="15.6" spans="1:30">
      <c r="A5" s="13"/>
      <c r="B5" s="16"/>
      <c r="C5" s="17"/>
      <c r="D5" s="17"/>
      <c r="E5" s="17"/>
      <c r="F5" s="17"/>
      <c r="G5" s="17"/>
      <c r="H5" s="17"/>
      <c r="I5" s="17"/>
      <c r="J5" s="18"/>
      <c r="K5" s="18"/>
      <c r="L5" s="18"/>
      <c r="M5" s="18"/>
      <c r="N5" s="18" t="s">
        <v>10</v>
      </c>
      <c r="O5" s="18"/>
      <c r="P5" s="18"/>
      <c r="Q5" s="18"/>
      <c r="R5" s="18"/>
      <c r="S5" s="18"/>
      <c r="T5" s="13"/>
      <c r="U5" s="13"/>
      <c r="V5" s="13"/>
      <c r="W5" s="13"/>
      <c r="X5" s="13"/>
      <c r="Y5" s="13" t="s">
        <v>11</v>
      </c>
      <c r="Z5" s="13"/>
      <c r="AA5" s="13"/>
      <c r="AB5" s="13"/>
      <c r="AC5" s="13"/>
      <c r="AD5" s="13"/>
    </row>
    <row r="6" s="1" customFormat="1" ht="15.6" spans="1:30">
      <c r="A6" s="13"/>
      <c r="B6" s="18" t="s">
        <v>12</v>
      </c>
      <c r="C6" s="18" t="s">
        <v>13</v>
      </c>
      <c r="D6" s="18" t="s">
        <v>14</v>
      </c>
      <c r="E6" s="18" t="s">
        <v>15</v>
      </c>
      <c r="F6" s="18" t="s">
        <v>16</v>
      </c>
      <c r="G6" s="18" t="s">
        <v>17</v>
      </c>
      <c r="H6" s="18" t="s">
        <v>18</v>
      </c>
      <c r="I6" s="33" t="s">
        <v>19</v>
      </c>
      <c r="J6" s="18" t="s">
        <v>20</v>
      </c>
      <c r="K6" s="18" t="s">
        <v>21</v>
      </c>
      <c r="L6" s="18" t="s">
        <v>22</v>
      </c>
      <c r="M6" s="18" t="s">
        <v>23</v>
      </c>
      <c r="N6" s="18" t="s">
        <v>24</v>
      </c>
      <c r="O6" s="18" t="s">
        <v>25</v>
      </c>
      <c r="P6" s="18" t="s">
        <v>26</v>
      </c>
      <c r="Q6" s="18" t="s">
        <v>27</v>
      </c>
      <c r="R6" s="48" t="s">
        <v>28</v>
      </c>
      <c r="S6" s="18" t="s">
        <v>29</v>
      </c>
      <c r="T6" s="21" t="s">
        <v>30</v>
      </c>
      <c r="U6" s="21" t="s">
        <v>31</v>
      </c>
      <c r="V6" s="21" t="s">
        <v>32</v>
      </c>
      <c r="W6" s="13" t="s">
        <v>33</v>
      </c>
      <c r="X6" s="13" t="s">
        <v>34</v>
      </c>
      <c r="Y6" s="13" t="s">
        <v>35</v>
      </c>
      <c r="Z6" s="13" t="s">
        <v>36</v>
      </c>
      <c r="AA6" s="13" t="s">
        <v>37</v>
      </c>
      <c r="AB6" s="13" t="s">
        <v>38</v>
      </c>
      <c r="AC6" s="13"/>
      <c r="AD6" s="13"/>
    </row>
    <row r="7" s="1" customFormat="1" ht="46.8" spans="1:30">
      <c r="A7" s="13"/>
      <c r="B7" s="18"/>
      <c r="C7" s="18"/>
      <c r="D7" s="18"/>
      <c r="E7" s="18"/>
      <c r="F7" s="18"/>
      <c r="G7" s="18"/>
      <c r="H7" s="18"/>
      <c r="I7" s="34"/>
      <c r="J7" s="18"/>
      <c r="K7" s="18"/>
      <c r="L7" s="18"/>
      <c r="M7" s="18"/>
      <c r="N7" s="18"/>
      <c r="O7" s="18"/>
      <c r="P7" s="18"/>
      <c r="Q7" s="18"/>
      <c r="R7" s="18"/>
      <c r="S7" s="18"/>
      <c r="T7" s="13"/>
      <c r="U7" s="13"/>
      <c r="V7" s="13"/>
      <c r="W7" s="13"/>
      <c r="X7" s="13"/>
      <c r="Y7" s="13"/>
      <c r="Z7" s="13"/>
      <c r="AA7" s="13"/>
      <c r="AB7" s="13" t="s">
        <v>39</v>
      </c>
      <c r="AC7" s="13" t="s">
        <v>40</v>
      </c>
      <c r="AD7" s="13"/>
    </row>
    <row r="8" s="2" customFormat="1" ht="15.6" spans="1:30">
      <c r="A8" s="19">
        <v>1</v>
      </c>
      <c r="B8" s="19">
        <v>2</v>
      </c>
      <c r="C8" s="20">
        <v>3</v>
      </c>
      <c r="D8" s="20">
        <v>4</v>
      </c>
      <c r="E8" s="20">
        <v>5</v>
      </c>
      <c r="F8" s="20">
        <v>6</v>
      </c>
      <c r="G8" s="20">
        <v>8</v>
      </c>
      <c r="H8" s="20">
        <v>9</v>
      </c>
      <c r="I8" s="20"/>
      <c r="J8" s="20">
        <v>10</v>
      </c>
      <c r="K8" s="20">
        <v>11</v>
      </c>
      <c r="L8" s="20">
        <v>12</v>
      </c>
      <c r="M8" s="20">
        <v>13</v>
      </c>
      <c r="N8" s="20">
        <v>14</v>
      </c>
      <c r="O8" s="20">
        <v>15</v>
      </c>
      <c r="P8" s="20">
        <v>16</v>
      </c>
      <c r="Q8" s="20">
        <v>17</v>
      </c>
      <c r="R8" s="20">
        <v>18</v>
      </c>
      <c r="S8" s="20">
        <v>19</v>
      </c>
      <c r="T8" s="20">
        <v>20</v>
      </c>
      <c r="U8" s="20">
        <v>21</v>
      </c>
      <c r="V8" s="20">
        <v>22</v>
      </c>
      <c r="W8" s="20">
        <v>23</v>
      </c>
      <c r="X8" s="20">
        <v>24</v>
      </c>
      <c r="Y8" s="20">
        <v>25</v>
      </c>
      <c r="Z8" s="20">
        <v>26</v>
      </c>
      <c r="AA8" s="20">
        <v>27</v>
      </c>
      <c r="AB8" s="20">
        <v>28</v>
      </c>
      <c r="AC8" s="20">
        <v>29</v>
      </c>
      <c r="AD8" s="20">
        <v>30</v>
      </c>
    </row>
    <row r="9" s="3" customFormat="1" ht="25" customHeight="1" spans="1:30">
      <c r="A9" s="21" t="s">
        <v>41</v>
      </c>
      <c r="B9" s="18">
        <f>SUBTOTAL(9,C9:I9)</f>
        <v>5428.372</v>
      </c>
      <c r="C9" s="18">
        <f t="shared" ref="C9:I9" si="0">C10+C20+C130+C135+C153+C159</f>
        <v>822.612</v>
      </c>
      <c r="D9" s="18">
        <f t="shared" si="0"/>
        <v>1813.5</v>
      </c>
      <c r="E9" s="18">
        <f t="shared" si="0"/>
        <v>588.43</v>
      </c>
      <c r="F9" s="18">
        <f t="shared" si="0"/>
        <v>200</v>
      </c>
      <c r="G9" s="18">
        <f t="shared" si="0"/>
        <v>499</v>
      </c>
      <c r="H9" s="18">
        <f t="shared" si="0"/>
        <v>200</v>
      </c>
      <c r="I9" s="18">
        <f t="shared" si="0"/>
        <v>1304.83</v>
      </c>
      <c r="J9" s="18"/>
      <c r="K9" s="18"/>
      <c r="L9" s="18"/>
      <c r="M9" s="18"/>
      <c r="N9" s="18"/>
      <c r="O9" s="18"/>
      <c r="P9" s="18"/>
      <c r="Q9" s="18"/>
      <c r="R9" s="18"/>
      <c r="S9" s="18">
        <f>S10+S20+S130+S135+S153+S159</f>
        <v>1728.182711</v>
      </c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</row>
    <row r="10" s="3" customFormat="1" ht="51" customHeight="1" spans="1:30">
      <c r="A10" s="21" t="s">
        <v>42</v>
      </c>
      <c r="B10" s="18">
        <f>SUM(C10:I10)</f>
        <v>690.89</v>
      </c>
      <c r="C10" s="18">
        <f t="shared" ref="C10:I10" si="1">SUM(C11:C19)</f>
        <v>628.03</v>
      </c>
      <c r="D10" s="18">
        <f t="shared" si="1"/>
        <v>0</v>
      </c>
      <c r="E10" s="18">
        <f t="shared" si="1"/>
        <v>62.86</v>
      </c>
      <c r="F10" s="18">
        <f t="shared" si="1"/>
        <v>0</v>
      </c>
      <c r="G10" s="18">
        <f t="shared" si="1"/>
        <v>0</v>
      </c>
      <c r="H10" s="18">
        <f t="shared" si="1"/>
        <v>0</v>
      </c>
      <c r="I10" s="18">
        <f t="shared" si="1"/>
        <v>0</v>
      </c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51"/>
    </row>
    <row r="11" s="4" customFormat="1" ht="28" customHeight="1" spans="1:30">
      <c r="A11" s="22">
        <v>1</v>
      </c>
      <c r="B11" s="23">
        <f>SUM(C11:I11)</f>
        <v>50</v>
      </c>
      <c r="C11" s="23">
        <v>50</v>
      </c>
      <c r="D11" s="23"/>
      <c r="E11" s="23"/>
      <c r="F11" s="23"/>
      <c r="G11" s="23"/>
      <c r="H11" s="23"/>
      <c r="I11" s="23"/>
      <c r="J11" s="35" t="s">
        <v>43</v>
      </c>
      <c r="K11" s="23" t="s">
        <v>44</v>
      </c>
      <c r="L11" s="36" t="s">
        <v>45</v>
      </c>
      <c r="M11" s="35" t="s">
        <v>46</v>
      </c>
      <c r="N11" s="23" t="s">
        <v>47</v>
      </c>
      <c r="O11" s="23" t="s">
        <v>48</v>
      </c>
      <c r="P11" s="23">
        <v>3500</v>
      </c>
      <c r="Q11" s="23" t="s">
        <v>49</v>
      </c>
      <c r="R11" s="23" t="s">
        <v>50</v>
      </c>
      <c r="S11" s="23">
        <v>50</v>
      </c>
      <c r="T11" s="22" t="s">
        <v>51</v>
      </c>
      <c r="U11" s="22" t="s">
        <v>52</v>
      </c>
      <c r="V11" s="22" t="s">
        <v>53</v>
      </c>
      <c r="W11" s="22"/>
      <c r="X11" s="22"/>
      <c r="Y11" s="22"/>
      <c r="Z11" s="22"/>
      <c r="AA11" s="22"/>
      <c r="AB11" s="22"/>
      <c r="AC11" s="22"/>
      <c r="AD11" s="22"/>
    </row>
    <row r="12" s="4" customFormat="1" ht="28" customHeight="1" spans="1:30">
      <c r="A12" s="22">
        <v>2</v>
      </c>
      <c r="B12" s="23">
        <f>SUM(C12:I12)</f>
        <v>23.89</v>
      </c>
      <c r="C12" s="23">
        <v>23.89</v>
      </c>
      <c r="D12" s="23"/>
      <c r="E12" s="23"/>
      <c r="F12" s="23"/>
      <c r="G12" s="23"/>
      <c r="H12" s="23"/>
      <c r="I12" s="23"/>
      <c r="J12" s="35" t="s">
        <v>54</v>
      </c>
      <c r="K12" s="23" t="s">
        <v>44</v>
      </c>
      <c r="L12" s="36" t="s">
        <v>55</v>
      </c>
      <c r="M12" s="35" t="s">
        <v>56</v>
      </c>
      <c r="N12" s="23" t="s">
        <v>47</v>
      </c>
      <c r="O12" s="23" t="s">
        <v>48</v>
      </c>
      <c r="P12" s="23">
        <v>2000</v>
      </c>
      <c r="Q12" s="23" t="s">
        <v>49</v>
      </c>
      <c r="R12" s="23" t="s">
        <v>50</v>
      </c>
      <c r="S12" s="23">
        <v>23.89</v>
      </c>
      <c r="T12" s="22" t="s">
        <v>51</v>
      </c>
      <c r="U12" s="22" t="s">
        <v>57</v>
      </c>
      <c r="V12" s="22" t="s">
        <v>58</v>
      </c>
      <c r="W12" s="22"/>
      <c r="X12" s="22"/>
      <c r="Y12" s="22"/>
      <c r="Z12" s="22"/>
      <c r="AA12" s="22"/>
      <c r="AB12" s="22"/>
      <c r="AC12" s="22"/>
      <c r="AD12" s="22"/>
    </row>
    <row r="13" s="4" customFormat="1" ht="25" customHeight="1" spans="1:30">
      <c r="A13" s="24">
        <v>3</v>
      </c>
      <c r="B13" s="25">
        <f>SUM(C13:I13)</f>
        <v>140</v>
      </c>
      <c r="C13" s="25">
        <v>140</v>
      </c>
      <c r="D13" s="25"/>
      <c r="E13" s="25"/>
      <c r="F13" s="25"/>
      <c r="G13" s="25"/>
      <c r="H13" s="25"/>
      <c r="I13" s="25"/>
      <c r="J13" s="37" t="s">
        <v>59</v>
      </c>
      <c r="K13" s="38" t="s">
        <v>44</v>
      </c>
      <c r="L13" s="37" t="s">
        <v>60</v>
      </c>
      <c r="M13" s="37" t="s">
        <v>61</v>
      </c>
      <c r="N13" s="23" t="s">
        <v>62</v>
      </c>
      <c r="O13" s="23" t="s">
        <v>63</v>
      </c>
      <c r="P13" s="23">
        <v>4</v>
      </c>
      <c r="Q13" s="23" t="s">
        <v>64</v>
      </c>
      <c r="R13" s="23" t="s">
        <v>50</v>
      </c>
      <c r="S13" s="23">
        <v>110</v>
      </c>
      <c r="T13" s="22" t="s">
        <v>51</v>
      </c>
      <c r="U13" s="22" t="s">
        <v>65</v>
      </c>
      <c r="V13" s="22" t="s">
        <v>66</v>
      </c>
      <c r="W13" s="22"/>
      <c r="X13" s="22"/>
      <c r="Y13" s="22"/>
      <c r="Z13" s="22"/>
      <c r="AA13" s="22"/>
      <c r="AB13" s="22"/>
      <c r="AC13" s="22"/>
      <c r="AD13" s="22"/>
    </row>
    <row r="14" s="4" customFormat="1" ht="25" customHeight="1" spans="1:30">
      <c r="A14" s="26"/>
      <c r="B14" s="27"/>
      <c r="C14" s="27"/>
      <c r="D14" s="27"/>
      <c r="E14" s="27"/>
      <c r="F14" s="27"/>
      <c r="G14" s="27"/>
      <c r="H14" s="27"/>
      <c r="I14" s="27"/>
      <c r="J14" s="39"/>
      <c r="K14" s="40"/>
      <c r="L14" s="39"/>
      <c r="M14" s="39"/>
      <c r="N14" s="23" t="s">
        <v>67</v>
      </c>
      <c r="O14" s="23" t="s">
        <v>63</v>
      </c>
      <c r="P14" s="23">
        <v>30</v>
      </c>
      <c r="Q14" s="23" t="s">
        <v>64</v>
      </c>
      <c r="R14" s="23" t="s">
        <v>50</v>
      </c>
      <c r="S14" s="23">
        <v>30</v>
      </c>
      <c r="T14" s="22" t="s">
        <v>51</v>
      </c>
      <c r="U14" s="22" t="s">
        <v>65</v>
      </c>
      <c r="V14" s="22" t="s">
        <v>66</v>
      </c>
      <c r="W14" s="22"/>
      <c r="X14" s="22"/>
      <c r="Y14" s="22"/>
      <c r="Z14" s="22"/>
      <c r="AA14" s="22"/>
      <c r="AB14" s="22"/>
      <c r="AC14" s="22"/>
      <c r="AD14" s="22"/>
    </row>
    <row r="15" s="4" customFormat="1" ht="33" customHeight="1" spans="1:30">
      <c r="A15" s="22">
        <v>5</v>
      </c>
      <c r="B15" s="23">
        <f>SUM(C15:I15)</f>
        <v>179</v>
      </c>
      <c r="C15" s="23">
        <v>179</v>
      </c>
      <c r="D15" s="23"/>
      <c r="E15" s="23"/>
      <c r="F15" s="23"/>
      <c r="G15" s="23"/>
      <c r="H15" s="23"/>
      <c r="I15" s="23"/>
      <c r="J15" s="35" t="s">
        <v>68</v>
      </c>
      <c r="K15" s="23" t="s">
        <v>44</v>
      </c>
      <c r="L15" s="36" t="s">
        <v>69</v>
      </c>
      <c r="M15" s="35" t="s">
        <v>70</v>
      </c>
      <c r="N15" s="23" t="s">
        <v>62</v>
      </c>
      <c r="O15" s="23" t="s">
        <v>48</v>
      </c>
      <c r="P15" s="23">
        <v>10</v>
      </c>
      <c r="Q15" s="23" t="s">
        <v>64</v>
      </c>
      <c r="R15" s="23" t="s">
        <v>50</v>
      </c>
      <c r="S15" s="23">
        <v>179</v>
      </c>
      <c r="T15" s="22" t="s">
        <v>51</v>
      </c>
      <c r="U15" s="22" t="s">
        <v>71</v>
      </c>
      <c r="V15" s="22" t="s">
        <v>72</v>
      </c>
      <c r="W15" s="22"/>
      <c r="X15" s="22"/>
      <c r="Y15" s="22"/>
      <c r="Z15" s="22"/>
      <c r="AA15" s="22"/>
      <c r="AB15" s="22"/>
      <c r="AC15" s="22"/>
      <c r="AD15" s="22"/>
    </row>
    <row r="16" s="5" customFormat="1" ht="43.2" spans="1:30">
      <c r="A16" s="22">
        <v>6</v>
      </c>
      <c r="B16" s="28">
        <f t="shared" ref="B16:B22" si="2">SUM(C16:I16)</f>
        <v>118</v>
      </c>
      <c r="C16" s="28">
        <v>118</v>
      </c>
      <c r="D16" s="28"/>
      <c r="E16" s="28"/>
      <c r="F16" s="28"/>
      <c r="G16" s="28"/>
      <c r="H16" s="28"/>
      <c r="I16" s="28"/>
      <c r="J16" s="41" t="s">
        <v>73</v>
      </c>
      <c r="K16" s="28" t="s">
        <v>44</v>
      </c>
      <c r="L16" s="42" t="s">
        <v>74</v>
      </c>
      <c r="M16" s="41" t="s">
        <v>75</v>
      </c>
      <c r="N16" s="28" t="s">
        <v>76</v>
      </c>
      <c r="O16" s="28" t="s">
        <v>63</v>
      </c>
      <c r="P16" s="28">
        <v>1000</v>
      </c>
      <c r="Q16" s="28" t="s">
        <v>77</v>
      </c>
      <c r="R16" s="23" t="s">
        <v>50</v>
      </c>
      <c r="S16" s="28">
        <v>118</v>
      </c>
      <c r="T16" s="22" t="s">
        <v>51</v>
      </c>
      <c r="U16" s="49" t="s">
        <v>78</v>
      </c>
      <c r="V16" s="49" t="s">
        <v>79</v>
      </c>
      <c r="W16" s="49"/>
      <c r="X16" s="49"/>
      <c r="Y16" s="49"/>
      <c r="Z16" s="49"/>
      <c r="AA16" s="49"/>
      <c r="AB16" s="49"/>
      <c r="AC16" s="49"/>
      <c r="AD16" s="49"/>
    </row>
    <row r="17" s="5" customFormat="1" ht="43.2" spans="1:30">
      <c r="A17" s="22">
        <v>7</v>
      </c>
      <c r="B17" s="28">
        <f t="shared" si="2"/>
        <v>59.5</v>
      </c>
      <c r="C17" s="28"/>
      <c r="D17" s="28"/>
      <c r="E17" s="28">
        <v>59.5</v>
      </c>
      <c r="F17" s="28"/>
      <c r="G17" s="28"/>
      <c r="H17" s="28"/>
      <c r="I17" s="28"/>
      <c r="J17" s="41" t="s">
        <v>80</v>
      </c>
      <c r="K17" s="28" t="s">
        <v>44</v>
      </c>
      <c r="L17" s="42" t="s">
        <v>45</v>
      </c>
      <c r="M17" s="41" t="s">
        <v>81</v>
      </c>
      <c r="N17" s="28" t="s">
        <v>82</v>
      </c>
      <c r="O17" s="28" t="s">
        <v>63</v>
      </c>
      <c r="P17" s="28">
        <v>7000</v>
      </c>
      <c r="Q17" s="23" t="s">
        <v>49</v>
      </c>
      <c r="R17" s="23" t="s">
        <v>50</v>
      </c>
      <c r="S17" s="28">
        <v>59.5</v>
      </c>
      <c r="T17" s="22" t="s">
        <v>51</v>
      </c>
      <c r="U17" s="22" t="s">
        <v>52</v>
      </c>
      <c r="V17" s="22" t="s">
        <v>53</v>
      </c>
      <c r="W17" s="49"/>
      <c r="X17" s="49"/>
      <c r="Y17" s="49"/>
      <c r="Z17" s="49"/>
      <c r="AA17" s="49"/>
      <c r="AB17" s="49"/>
      <c r="AC17" s="49"/>
      <c r="AD17" s="52"/>
    </row>
    <row r="18" s="5" customFormat="1" ht="28.8" spans="1:30">
      <c r="A18" s="22">
        <v>8</v>
      </c>
      <c r="B18" s="28">
        <f t="shared" si="2"/>
        <v>87.5</v>
      </c>
      <c r="C18" s="28">
        <v>87.5</v>
      </c>
      <c r="D18" s="28"/>
      <c r="E18" s="28"/>
      <c r="F18" s="28"/>
      <c r="G18" s="28"/>
      <c r="H18" s="28"/>
      <c r="I18" s="28"/>
      <c r="J18" s="41" t="s">
        <v>83</v>
      </c>
      <c r="K18" s="28" t="s">
        <v>44</v>
      </c>
      <c r="L18" s="42" t="s">
        <v>69</v>
      </c>
      <c r="M18" s="41" t="s">
        <v>84</v>
      </c>
      <c r="N18" s="23" t="s">
        <v>47</v>
      </c>
      <c r="O18" s="23" t="s">
        <v>48</v>
      </c>
      <c r="P18" s="28">
        <v>1720</v>
      </c>
      <c r="Q18" s="28" t="s">
        <v>85</v>
      </c>
      <c r="R18" s="23" t="s">
        <v>50</v>
      </c>
      <c r="S18" s="28">
        <v>87.5</v>
      </c>
      <c r="T18" s="22" t="s">
        <v>51</v>
      </c>
      <c r="U18" s="22" t="s">
        <v>71</v>
      </c>
      <c r="V18" s="22" t="s">
        <v>72</v>
      </c>
      <c r="W18" s="49"/>
      <c r="X18" s="49"/>
      <c r="Y18" s="49"/>
      <c r="Z18" s="49"/>
      <c r="AA18" s="49"/>
      <c r="AB18" s="49"/>
      <c r="AC18" s="49"/>
      <c r="AD18" s="49"/>
    </row>
    <row r="19" s="5" customFormat="1" ht="28.8" spans="1:30">
      <c r="A19" s="22">
        <v>9</v>
      </c>
      <c r="B19" s="28">
        <f t="shared" si="2"/>
        <v>33</v>
      </c>
      <c r="C19" s="28">
        <v>29.64</v>
      </c>
      <c r="D19" s="28"/>
      <c r="E19" s="28">
        <v>3.36</v>
      </c>
      <c r="F19" s="28"/>
      <c r="G19" s="28"/>
      <c r="H19" s="28"/>
      <c r="I19" s="28"/>
      <c r="J19" s="41" t="s">
        <v>86</v>
      </c>
      <c r="K19" s="28" t="s">
        <v>44</v>
      </c>
      <c r="L19" s="42" t="s">
        <v>87</v>
      </c>
      <c r="M19" s="41" t="s">
        <v>88</v>
      </c>
      <c r="N19" s="28" t="s">
        <v>89</v>
      </c>
      <c r="O19" s="23" t="s">
        <v>48</v>
      </c>
      <c r="P19" s="28">
        <v>1.1</v>
      </c>
      <c r="Q19" s="28" t="s">
        <v>90</v>
      </c>
      <c r="R19" s="23" t="s">
        <v>50</v>
      </c>
      <c r="S19" s="28">
        <v>33</v>
      </c>
      <c r="T19" s="22" t="s">
        <v>51</v>
      </c>
      <c r="U19" s="22" t="s">
        <v>91</v>
      </c>
      <c r="V19" s="49" t="s">
        <v>92</v>
      </c>
      <c r="W19" s="49"/>
      <c r="X19" s="49"/>
      <c r="Y19" s="49"/>
      <c r="Z19" s="49"/>
      <c r="AA19" s="49"/>
      <c r="AB19" s="49"/>
      <c r="AC19" s="49"/>
      <c r="AD19" s="52"/>
    </row>
    <row r="20" s="3" customFormat="1" ht="64" customHeight="1" spans="1:30">
      <c r="A20" s="21" t="s">
        <v>93</v>
      </c>
      <c r="B20" s="18">
        <f t="shared" si="2"/>
        <v>1250.582</v>
      </c>
      <c r="C20" s="18">
        <f t="shared" ref="C20:I20" si="3">C21+C70+C79+C91+C111+C114+C115+C119</f>
        <v>194.582</v>
      </c>
      <c r="D20" s="18">
        <f t="shared" si="3"/>
        <v>1056</v>
      </c>
      <c r="E20" s="18">
        <f t="shared" si="3"/>
        <v>0</v>
      </c>
      <c r="F20" s="18">
        <f t="shared" si="3"/>
        <v>0</v>
      </c>
      <c r="G20" s="18">
        <f t="shared" si="3"/>
        <v>0</v>
      </c>
      <c r="H20" s="18">
        <f t="shared" si="3"/>
        <v>0</v>
      </c>
      <c r="I20" s="18">
        <f t="shared" si="3"/>
        <v>0</v>
      </c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</row>
    <row r="21" s="6" customFormat="1" ht="43.2" spans="1:30">
      <c r="A21" s="29">
        <v>1</v>
      </c>
      <c r="B21" s="30">
        <f t="shared" si="2"/>
        <v>173.582</v>
      </c>
      <c r="C21" s="30">
        <f t="shared" ref="C21:I21" si="4">SUM(C22:C68)</f>
        <v>173.582</v>
      </c>
      <c r="D21" s="30">
        <f t="shared" si="4"/>
        <v>0</v>
      </c>
      <c r="E21" s="30">
        <f t="shared" si="4"/>
        <v>0</v>
      </c>
      <c r="F21" s="30">
        <f t="shared" si="4"/>
        <v>0</v>
      </c>
      <c r="G21" s="30">
        <f t="shared" si="4"/>
        <v>0</v>
      </c>
      <c r="H21" s="30">
        <f t="shared" si="4"/>
        <v>0</v>
      </c>
      <c r="I21" s="30">
        <f t="shared" si="4"/>
        <v>0</v>
      </c>
      <c r="J21" s="43" t="s">
        <v>94</v>
      </c>
      <c r="K21" s="30" t="s">
        <v>44</v>
      </c>
      <c r="L21" s="44" t="s">
        <v>95</v>
      </c>
      <c r="M21" s="43" t="s">
        <v>96</v>
      </c>
      <c r="N21" s="30"/>
      <c r="O21" s="30"/>
      <c r="P21" s="30"/>
      <c r="Q21" s="30"/>
      <c r="R21" s="30"/>
      <c r="S21" s="30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</row>
    <row r="22" s="4" customFormat="1" ht="19" customHeight="1" spans="1:30">
      <c r="A22" s="24">
        <v>1.1</v>
      </c>
      <c r="B22" s="31">
        <f t="shared" si="2"/>
        <v>9.801</v>
      </c>
      <c r="C22" s="25">
        <v>9.801</v>
      </c>
      <c r="D22" s="25"/>
      <c r="E22" s="25"/>
      <c r="F22" s="25"/>
      <c r="G22" s="25"/>
      <c r="H22" s="25"/>
      <c r="I22" s="25"/>
      <c r="J22" s="45" t="s">
        <v>97</v>
      </c>
      <c r="K22" s="25" t="s">
        <v>44</v>
      </c>
      <c r="L22" s="37" t="s">
        <v>98</v>
      </c>
      <c r="M22" s="45" t="s">
        <v>99</v>
      </c>
      <c r="N22" s="23" t="s">
        <v>100</v>
      </c>
      <c r="O22" s="28" t="s">
        <v>101</v>
      </c>
      <c r="P22" s="23">
        <v>99</v>
      </c>
      <c r="Q22" s="23" t="s">
        <v>102</v>
      </c>
      <c r="R22" s="23" t="s">
        <v>50</v>
      </c>
      <c r="S22" s="23">
        <v>7.425</v>
      </c>
      <c r="T22" s="50" t="s">
        <v>103</v>
      </c>
      <c r="U22" s="22" t="s">
        <v>78</v>
      </c>
      <c r="V22" s="22"/>
      <c r="W22" s="22"/>
      <c r="X22" s="22"/>
      <c r="Y22" s="22"/>
      <c r="Z22" s="22"/>
      <c r="AA22" s="22"/>
      <c r="AB22" s="22"/>
      <c r="AC22" s="22"/>
      <c r="AD22" s="53"/>
    </row>
    <row r="23" s="4" customFormat="1" ht="19" customHeight="1" spans="1:30">
      <c r="A23" s="26"/>
      <c r="B23" s="32"/>
      <c r="C23" s="27"/>
      <c r="D23" s="27"/>
      <c r="E23" s="27"/>
      <c r="F23" s="27"/>
      <c r="G23" s="27"/>
      <c r="H23" s="27"/>
      <c r="I23" s="27"/>
      <c r="J23" s="46"/>
      <c r="K23" s="27"/>
      <c r="L23" s="39"/>
      <c r="M23" s="46"/>
      <c r="N23" s="23" t="s">
        <v>104</v>
      </c>
      <c r="O23" s="28" t="s">
        <v>101</v>
      </c>
      <c r="P23" s="23">
        <v>1191</v>
      </c>
      <c r="Q23" s="23" t="s">
        <v>77</v>
      </c>
      <c r="R23" s="23" t="s">
        <v>50</v>
      </c>
      <c r="S23" s="23">
        <v>2.37</v>
      </c>
      <c r="T23" s="50" t="s">
        <v>103</v>
      </c>
      <c r="U23" s="22" t="s">
        <v>78</v>
      </c>
      <c r="V23" s="22"/>
      <c r="W23" s="22"/>
      <c r="X23" s="22"/>
      <c r="Y23" s="22"/>
      <c r="Z23" s="22"/>
      <c r="AA23" s="22"/>
      <c r="AB23" s="22"/>
      <c r="AC23" s="22"/>
      <c r="AD23" s="53"/>
    </row>
    <row r="24" s="4" customFormat="1" ht="19" customHeight="1" spans="1:30">
      <c r="A24" s="24">
        <v>1.2</v>
      </c>
      <c r="B24" s="31">
        <f>SUM(C24:I24)</f>
        <v>10.646</v>
      </c>
      <c r="C24" s="25">
        <v>10.646</v>
      </c>
      <c r="D24" s="25"/>
      <c r="E24" s="25"/>
      <c r="F24" s="25"/>
      <c r="G24" s="25"/>
      <c r="H24" s="25"/>
      <c r="I24" s="25"/>
      <c r="J24" s="45" t="s">
        <v>105</v>
      </c>
      <c r="K24" s="25" t="s">
        <v>44</v>
      </c>
      <c r="L24" s="37" t="s">
        <v>45</v>
      </c>
      <c r="M24" s="45" t="s">
        <v>99</v>
      </c>
      <c r="N24" s="23" t="s">
        <v>100</v>
      </c>
      <c r="O24" s="28" t="s">
        <v>101</v>
      </c>
      <c r="P24" s="23">
        <v>123</v>
      </c>
      <c r="Q24" s="23" t="s">
        <v>102</v>
      </c>
      <c r="R24" s="23" t="s">
        <v>50</v>
      </c>
      <c r="S24" s="23">
        <v>9.225</v>
      </c>
      <c r="T24" s="50" t="s">
        <v>103</v>
      </c>
      <c r="U24" s="22" t="s">
        <v>78</v>
      </c>
      <c r="V24" s="22"/>
      <c r="W24" s="22"/>
      <c r="X24" s="22"/>
      <c r="Y24" s="22"/>
      <c r="Z24" s="22"/>
      <c r="AA24" s="22"/>
      <c r="AB24" s="22"/>
      <c r="AC24" s="22"/>
      <c r="AD24" s="53"/>
    </row>
    <row r="25" s="4" customFormat="1" ht="19" customHeight="1" spans="1:30">
      <c r="A25" s="26"/>
      <c r="B25" s="32"/>
      <c r="C25" s="27"/>
      <c r="D25" s="27"/>
      <c r="E25" s="27"/>
      <c r="F25" s="27"/>
      <c r="G25" s="27"/>
      <c r="H25" s="27"/>
      <c r="I25" s="27"/>
      <c r="J25" s="46"/>
      <c r="K25" s="27"/>
      <c r="L25" s="39"/>
      <c r="M25" s="46"/>
      <c r="N25" s="23" t="s">
        <v>104</v>
      </c>
      <c r="O25" s="28" t="s">
        <v>101</v>
      </c>
      <c r="P25" s="23">
        <v>711</v>
      </c>
      <c r="Q25" s="23" t="s">
        <v>77</v>
      </c>
      <c r="R25" s="23" t="s">
        <v>50</v>
      </c>
      <c r="S25" s="23">
        <v>1.42</v>
      </c>
      <c r="T25" s="50" t="s">
        <v>103</v>
      </c>
      <c r="U25" s="22" t="s">
        <v>78</v>
      </c>
      <c r="V25" s="22"/>
      <c r="W25" s="22"/>
      <c r="X25" s="22"/>
      <c r="Y25" s="22"/>
      <c r="Z25" s="22"/>
      <c r="AA25" s="22"/>
      <c r="AB25" s="22"/>
      <c r="AC25" s="22"/>
      <c r="AD25" s="53"/>
    </row>
    <row r="26" s="4" customFormat="1" ht="19" customHeight="1" spans="1:30">
      <c r="A26" s="24">
        <v>1.3</v>
      </c>
      <c r="B26" s="31">
        <f>SUM(C26:I26)</f>
        <v>2.42</v>
      </c>
      <c r="C26" s="25">
        <v>2.42</v>
      </c>
      <c r="D26" s="25"/>
      <c r="E26" s="25"/>
      <c r="F26" s="25"/>
      <c r="G26" s="25"/>
      <c r="H26" s="25"/>
      <c r="I26" s="25"/>
      <c r="J26" s="45" t="s">
        <v>106</v>
      </c>
      <c r="K26" s="25" t="s">
        <v>44</v>
      </c>
      <c r="L26" s="37" t="s">
        <v>107</v>
      </c>
      <c r="M26" s="45" t="s">
        <v>99</v>
      </c>
      <c r="N26" s="23" t="s">
        <v>100</v>
      </c>
      <c r="O26" s="28" t="s">
        <v>101</v>
      </c>
      <c r="P26" s="23">
        <v>24</v>
      </c>
      <c r="Q26" s="23" t="s">
        <v>102</v>
      </c>
      <c r="R26" s="23" t="s">
        <v>50</v>
      </c>
      <c r="S26" s="23">
        <v>1.8</v>
      </c>
      <c r="T26" s="50" t="s">
        <v>103</v>
      </c>
      <c r="U26" s="22" t="s">
        <v>78</v>
      </c>
      <c r="V26" s="22"/>
      <c r="W26" s="22"/>
      <c r="X26" s="22"/>
      <c r="Y26" s="22"/>
      <c r="Z26" s="22"/>
      <c r="AA26" s="22"/>
      <c r="AB26" s="22"/>
      <c r="AC26" s="22"/>
      <c r="AD26" s="53"/>
    </row>
    <row r="27" s="4" customFormat="1" ht="19" customHeight="1" spans="1:30">
      <c r="A27" s="26"/>
      <c r="B27" s="32"/>
      <c r="C27" s="27"/>
      <c r="D27" s="27"/>
      <c r="E27" s="27"/>
      <c r="F27" s="27"/>
      <c r="G27" s="27"/>
      <c r="H27" s="27"/>
      <c r="I27" s="27"/>
      <c r="J27" s="46"/>
      <c r="K27" s="27"/>
      <c r="L27" s="39"/>
      <c r="M27" s="46"/>
      <c r="N27" s="23" t="s">
        <v>104</v>
      </c>
      <c r="O27" s="28" t="s">
        <v>101</v>
      </c>
      <c r="P27" s="23">
        <v>310</v>
      </c>
      <c r="Q27" s="23" t="s">
        <v>77</v>
      </c>
      <c r="R27" s="23" t="s">
        <v>50</v>
      </c>
      <c r="S27" s="23">
        <v>0.62</v>
      </c>
      <c r="T27" s="50" t="s">
        <v>103</v>
      </c>
      <c r="U27" s="22" t="s">
        <v>78</v>
      </c>
      <c r="V27" s="22"/>
      <c r="W27" s="22"/>
      <c r="X27" s="22"/>
      <c r="Y27" s="22"/>
      <c r="Z27" s="22"/>
      <c r="AA27" s="22"/>
      <c r="AB27" s="22"/>
      <c r="AC27" s="22"/>
      <c r="AD27" s="53"/>
    </row>
    <row r="28" s="4" customFormat="1" ht="19" customHeight="1" spans="1:30">
      <c r="A28" s="24">
        <v>1.4</v>
      </c>
      <c r="B28" s="31">
        <f>SUM(C28:I28)</f>
        <v>16.155</v>
      </c>
      <c r="C28" s="25">
        <v>16.155</v>
      </c>
      <c r="D28" s="25"/>
      <c r="E28" s="25"/>
      <c r="F28" s="25"/>
      <c r="G28" s="25"/>
      <c r="H28" s="25"/>
      <c r="I28" s="25"/>
      <c r="J28" s="45" t="s">
        <v>108</v>
      </c>
      <c r="K28" s="25" t="s">
        <v>44</v>
      </c>
      <c r="L28" s="37" t="s">
        <v>109</v>
      </c>
      <c r="M28" s="45" t="s">
        <v>99</v>
      </c>
      <c r="N28" s="23" t="s">
        <v>100</v>
      </c>
      <c r="O28" s="28" t="s">
        <v>101</v>
      </c>
      <c r="P28" s="23">
        <v>126</v>
      </c>
      <c r="Q28" s="23" t="s">
        <v>102</v>
      </c>
      <c r="R28" s="23" t="s">
        <v>50</v>
      </c>
      <c r="S28" s="23">
        <v>9.45</v>
      </c>
      <c r="T28" s="50" t="s">
        <v>103</v>
      </c>
      <c r="U28" s="22" t="s">
        <v>78</v>
      </c>
      <c r="V28" s="22"/>
      <c r="W28" s="22"/>
      <c r="X28" s="22"/>
      <c r="Y28" s="22"/>
      <c r="Z28" s="22"/>
      <c r="AA28" s="22"/>
      <c r="AB28" s="22"/>
      <c r="AC28" s="22"/>
      <c r="AD28" s="53"/>
    </row>
    <row r="29" s="4" customFormat="1" ht="19" customHeight="1" spans="1:30">
      <c r="A29" s="26"/>
      <c r="B29" s="32"/>
      <c r="C29" s="27"/>
      <c r="D29" s="27"/>
      <c r="E29" s="27"/>
      <c r="F29" s="27"/>
      <c r="G29" s="27"/>
      <c r="H29" s="27"/>
      <c r="I29" s="27"/>
      <c r="J29" s="46"/>
      <c r="K29" s="27"/>
      <c r="L29" s="39"/>
      <c r="M29" s="46"/>
      <c r="N29" s="23" t="s">
        <v>104</v>
      </c>
      <c r="O29" s="28" t="s">
        <v>101</v>
      </c>
      <c r="P29" s="23">
        <v>3356</v>
      </c>
      <c r="Q29" s="23" t="s">
        <v>77</v>
      </c>
      <c r="R29" s="23" t="s">
        <v>50</v>
      </c>
      <c r="S29" s="23">
        <v>6.71</v>
      </c>
      <c r="T29" s="50" t="s">
        <v>103</v>
      </c>
      <c r="U29" s="22" t="s">
        <v>78</v>
      </c>
      <c r="V29" s="22"/>
      <c r="W29" s="22"/>
      <c r="X29" s="22"/>
      <c r="Y29" s="22"/>
      <c r="Z29" s="22"/>
      <c r="AA29" s="22"/>
      <c r="AB29" s="22"/>
      <c r="AC29" s="22"/>
      <c r="AD29" s="53"/>
    </row>
    <row r="30" s="4" customFormat="1" ht="19" customHeight="1" spans="1:30">
      <c r="A30" s="24">
        <v>1.5</v>
      </c>
      <c r="B30" s="31">
        <f>SUM(C30:I30)</f>
        <v>4.445</v>
      </c>
      <c r="C30" s="25">
        <v>4.445</v>
      </c>
      <c r="D30" s="25"/>
      <c r="E30" s="25"/>
      <c r="F30" s="25"/>
      <c r="G30" s="25"/>
      <c r="H30" s="25"/>
      <c r="I30" s="25"/>
      <c r="J30" s="45" t="s">
        <v>110</v>
      </c>
      <c r="K30" s="25" t="s">
        <v>44</v>
      </c>
      <c r="L30" s="37" t="s">
        <v>111</v>
      </c>
      <c r="M30" s="45" t="s">
        <v>99</v>
      </c>
      <c r="N30" s="23" t="s">
        <v>100</v>
      </c>
      <c r="O30" s="28" t="s">
        <v>101</v>
      </c>
      <c r="P30" s="23">
        <v>38</v>
      </c>
      <c r="Q30" s="23" t="s">
        <v>102</v>
      </c>
      <c r="R30" s="23" t="s">
        <v>50</v>
      </c>
      <c r="S30" s="23">
        <v>2.85</v>
      </c>
      <c r="T30" s="50" t="s">
        <v>103</v>
      </c>
      <c r="U30" s="22" t="s">
        <v>78</v>
      </c>
      <c r="V30" s="22"/>
      <c r="W30" s="22"/>
      <c r="X30" s="22"/>
      <c r="Y30" s="22"/>
      <c r="Z30" s="22"/>
      <c r="AA30" s="22"/>
      <c r="AB30" s="22"/>
      <c r="AC30" s="22"/>
      <c r="AD30" s="53"/>
    </row>
    <row r="31" s="4" customFormat="1" ht="19" customHeight="1" spans="1:30">
      <c r="A31" s="26"/>
      <c r="B31" s="32"/>
      <c r="C31" s="27"/>
      <c r="D31" s="27"/>
      <c r="E31" s="27"/>
      <c r="F31" s="27"/>
      <c r="G31" s="27"/>
      <c r="H31" s="27"/>
      <c r="I31" s="27"/>
      <c r="J31" s="46"/>
      <c r="K31" s="27"/>
      <c r="L31" s="39"/>
      <c r="M31" s="46"/>
      <c r="N31" s="23" t="s">
        <v>104</v>
      </c>
      <c r="O31" s="28" t="s">
        <v>101</v>
      </c>
      <c r="P31" s="23">
        <v>799</v>
      </c>
      <c r="Q31" s="23" t="s">
        <v>77</v>
      </c>
      <c r="R31" s="23" t="s">
        <v>50</v>
      </c>
      <c r="S31" s="23">
        <v>1.6</v>
      </c>
      <c r="T31" s="50" t="s">
        <v>103</v>
      </c>
      <c r="U31" s="22" t="s">
        <v>78</v>
      </c>
      <c r="V31" s="22"/>
      <c r="W31" s="22"/>
      <c r="X31" s="22"/>
      <c r="Y31" s="22"/>
      <c r="Z31" s="22"/>
      <c r="AA31" s="22"/>
      <c r="AB31" s="22"/>
      <c r="AC31" s="22"/>
      <c r="AD31" s="53"/>
    </row>
    <row r="32" s="4" customFormat="1" ht="19" customHeight="1" spans="1:30">
      <c r="A32" s="24">
        <v>1.6</v>
      </c>
      <c r="B32" s="31">
        <f>SUM(C32:I32)</f>
        <v>1.642</v>
      </c>
      <c r="C32" s="25">
        <v>1.642</v>
      </c>
      <c r="D32" s="25"/>
      <c r="E32" s="25"/>
      <c r="F32" s="25"/>
      <c r="G32" s="25"/>
      <c r="H32" s="25"/>
      <c r="I32" s="25"/>
      <c r="J32" s="45" t="s">
        <v>112</v>
      </c>
      <c r="K32" s="25" t="s">
        <v>44</v>
      </c>
      <c r="L32" s="37" t="s">
        <v>113</v>
      </c>
      <c r="M32" s="45" t="s">
        <v>99</v>
      </c>
      <c r="N32" s="23" t="s">
        <v>100</v>
      </c>
      <c r="O32" s="28" t="s">
        <v>101</v>
      </c>
      <c r="P32" s="23">
        <v>19</v>
      </c>
      <c r="Q32" s="23" t="s">
        <v>102</v>
      </c>
      <c r="R32" s="23" t="s">
        <v>50</v>
      </c>
      <c r="S32" s="23">
        <v>1.425</v>
      </c>
      <c r="T32" s="50" t="s">
        <v>103</v>
      </c>
      <c r="U32" s="22" t="s">
        <v>78</v>
      </c>
      <c r="V32" s="22"/>
      <c r="W32" s="22"/>
      <c r="X32" s="22"/>
      <c r="Y32" s="22"/>
      <c r="Z32" s="22"/>
      <c r="AA32" s="22"/>
      <c r="AB32" s="22"/>
      <c r="AC32" s="22"/>
      <c r="AD32" s="53"/>
    </row>
    <row r="33" s="4" customFormat="1" ht="19" customHeight="1" spans="1:30">
      <c r="A33" s="26"/>
      <c r="B33" s="32"/>
      <c r="C33" s="27"/>
      <c r="D33" s="27"/>
      <c r="E33" s="27"/>
      <c r="F33" s="27"/>
      <c r="G33" s="27"/>
      <c r="H33" s="27"/>
      <c r="I33" s="27"/>
      <c r="J33" s="46"/>
      <c r="K33" s="27"/>
      <c r="L33" s="39"/>
      <c r="M33" s="46"/>
      <c r="N33" s="23" t="s">
        <v>104</v>
      </c>
      <c r="O33" s="28" t="s">
        <v>101</v>
      </c>
      <c r="P33" s="23">
        <v>221</v>
      </c>
      <c r="Q33" s="23" t="s">
        <v>77</v>
      </c>
      <c r="R33" s="23" t="s">
        <v>50</v>
      </c>
      <c r="S33" s="23">
        <v>0.21</v>
      </c>
      <c r="T33" s="50" t="s">
        <v>103</v>
      </c>
      <c r="U33" s="22" t="s">
        <v>78</v>
      </c>
      <c r="V33" s="22"/>
      <c r="W33" s="22"/>
      <c r="X33" s="22"/>
      <c r="Y33" s="22"/>
      <c r="Z33" s="22"/>
      <c r="AA33" s="22"/>
      <c r="AB33" s="22"/>
      <c r="AC33" s="22"/>
      <c r="AD33" s="53"/>
    </row>
    <row r="34" s="4" customFormat="1" ht="19" customHeight="1" spans="1:30">
      <c r="A34" s="24">
        <v>1.7</v>
      </c>
      <c r="B34" s="31">
        <f>SUM(C34:I34)</f>
        <v>9.325</v>
      </c>
      <c r="C34" s="25">
        <v>9.325</v>
      </c>
      <c r="D34" s="25"/>
      <c r="E34" s="25"/>
      <c r="F34" s="25"/>
      <c r="G34" s="25"/>
      <c r="H34" s="25"/>
      <c r="I34" s="25"/>
      <c r="J34" s="45" t="s">
        <v>114</v>
      </c>
      <c r="K34" s="25" t="s">
        <v>44</v>
      </c>
      <c r="L34" s="37" t="s">
        <v>115</v>
      </c>
      <c r="M34" s="45" t="s">
        <v>99</v>
      </c>
      <c r="N34" s="23" t="s">
        <v>100</v>
      </c>
      <c r="O34" s="28" t="s">
        <v>101</v>
      </c>
      <c r="P34" s="23">
        <v>94</v>
      </c>
      <c r="Q34" s="23" t="s">
        <v>102</v>
      </c>
      <c r="R34" s="23" t="s">
        <v>50</v>
      </c>
      <c r="S34" s="23">
        <v>7.05</v>
      </c>
      <c r="T34" s="50" t="s">
        <v>103</v>
      </c>
      <c r="U34" s="22" t="s">
        <v>78</v>
      </c>
      <c r="V34" s="22"/>
      <c r="W34" s="22"/>
      <c r="X34" s="22"/>
      <c r="Y34" s="22"/>
      <c r="Z34" s="22"/>
      <c r="AA34" s="22"/>
      <c r="AB34" s="22"/>
      <c r="AC34" s="22"/>
      <c r="AD34" s="53"/>
    </row>
    <row r="35" s="4" customFormat="1" ht="19" customHeight="1" spans="1:30">
      <c r="A35" s="26"/>
      <c r="B35" s="32"/>
      <c r="C35" s="27"/>
      <c r="D35" s="27"/>
      <c r="E35" s="27"/>
      <c r="F35" s="27"/>
      <c r="G35" s="27"/>
      <c r="H35" s="27"/>
      <c r="I35" s="27"/>
      <c r="J35" s="46"/>
      <c r="K35" s="27"/>
      <c r="L35" s="39"/>
      <c r="M35" s="46"/>
      <c r="N35" s="23" t="s">
        <v>104</v>
      </c>
      <c r="O35" s="28" t="s">
        <v>101</v>
      </c>
      <c r="P35" s="23">
        <v>1141</v>
      </c>
      <c r="Q35" s="23" t="s">
        <v>77</v>
      </c>
      <c r="R35" s="23" t="s">
        <v>50</v>
      </c>
      <c r="S35" s="23">
        <v>2.28</v>
      </c>
      <c r="T35" s="50" t="s">
        <v>103</v>
      </c>
      <c r="U35" s="22" t="s">
        <v>78</v>
      </c>
      <c r="V35" s="22"/>
      <c r="W35" s="22"/>
      <c r="X35" s="22"/>
      <c r="Y35" s="22"/>
      <c r="Z35" s="22"/>
      <c r="AA35" s="22"/>
      <c r="AB35" s="22"/>
      <c r="AC35" s="22"/>
      <c r="AD35" s="53"/>
    </row>
    <row r="36" s="4" customFormat="1" ht="19" customHeight="1" spans="1:30">
      <c r="A36" s="24">
        <v>1.8</v>
      </c>
      <c r="B36" s="31">
        <f>SUM(C36:I36)</f>
        <v>13.542</v>
      </c>
      <c r="C36" s="25">
        <v>13.542</v>
      </c>
      <c r="D36" s="25"/>
      <c r="E36" s="25"/>
      <c r="F36" s="25"/>
      <c r="G36" s="25"/>
      <c r="H36" s="25"/>
      <c r="I36" s="25"/>
      <c r="J36" s="45" t="s">
        <v>116</v>
      </c>
      <c r="K36" s="25" t="s">
        <v>44</v>
      </c>
      <c r="L36" s="37" t="s">
        <v>87</v>
      </c>
      <c r="M36" s="45" t="s">
        <v>99</v>
      </c>
      <c r="N36" s="23" t="s">
        <v>100</v>
      </c>
      <c r="O36" s="28" t="s">
        <v>101</v>
      </c>
      <c r="P36" s="23">
        <v>152</v>
      </c>
      <c r="Q36" s="23" t="s">
        <v>102</v>
      </c>
      <c r="R36" s="23" t="s">
        <v>50</v>
      </c>
      <c r="S36" s="23">
        <v>11.4</v>
      </c>
      <c r="T36" s="50" t="s">
        <v>103</v>
      </c>
      <c r="U36" s="22" t="s">
        <v>78</v>
      </c>
      <c r="V36" s="22"/>
      <c r="W36" s="22"/>
      <c r="X36" s="22"/>
      <c r="Y36" s="22"/>
      <c r="Z36" s="22"/>
      <c r="AA36" s="22"/>
      <c r="AB36" s="22"/>
      <c r="AC36" s="22"/>
      <c r="AD36" s="53"/>
    </row>
    <row r="37" s="4" customFormat="1" ht="19" customHeight="1" spans="1:30">
      <c r="A37" s="26"/>
      <c r="B37" s="32"/>
      <c r="C37" s="27"/>
      <c r="D37" s="27"/>
      <c r="E37" s="27"/>
      <c r="F37" s="27"/>
      <c r="G37" s="27"/>
      <c r="H37" s="27"/>
      <c r="I37" s="27"/>
      <c r="J37" s="46"/>
      <c r="K37" s="27"/>
      <c r="L37" s="39"/>
      <c r="M37" s="46"/>
      <c r="N37" s="23" t="s">
        <v>104</v>
      </c>
      <c r="O37" s="28" t="s">
        <v>101</v>
      </c>
      <c r="P37" s="23">
        <v>1072</v>
      </c>
      <c r="Q37" s="23" t="s">
        <v>77</v>
      </c>
      <c r="R37" s="23" t="s">
        <v>50</v>
      </c>
      <c r="S37" s="23">
        <v>2.14</v>
      </c>
      <c r="T37" s="50" t="s">
        <v>103</v>
      </c>
      <c r="U37" s="22" t="s">
        <v>78</v>
      </c>
      <c r="V37" s="22"/>
      <c r="W37" s="22"/>
      <c r="X37" s="22"/>
      <c r="Y37" s="22"/>
      <c r="Z37" s="22"/>
      <c r="AA37" s="22"/>
      <c r="AB37" s="22"/>
      <c r="AC37" s="22"/>
      <c r="AD37" s="53"/>
    </row>
    <row r="38" s="4" customFormat="1" ht="19" customHeight="1" spans="1:30">
      <c r="A38" s="24">
        <v>1.9</v>
      </c>
      <c r="B38" s="31">
        <f>SUM(C38:I38)</f>
        <v>2.37</v>
      </c>
      <c r="C38" s="25">
        <v>2.37</v>
      </c>
      <c r="D38" s="25"/>
      <c r="E38" s="25"/>
      <c r="F38" s="25"/>
      <c r="G38" s="25"/>
      <c r="H38" s="25"/>
      <c r="I38" s="25"/>
      <c r="J38" s="45" t="s">
        <v>117</v>
      </c>
      <c r="K38" s="25" t="s">
        <v>44</v>
      </c>
      <c r="L38" s="37" t="s">
        <v>118</v>
      </c>
      <c r="M38" s="45" t="s">
        <v>99</v>
      </c>
      <c r="N38" s="23" t="s">
        <v>100</v>
      </c>
      <c r="O38" s="28" t="s">
        <v>101</v>
      </c>
      <c r="P38" s="23">
        <v>15</v>
      </c>
      <c r="Q38" s="23" t="s">
        <v>102</v>
      </c>
      <c r="R38" s="23" t="s">
        <v>50</v>
      </c>
      <c r="S38" s="23">
        <v>1.65</v>
      </c>
      <c r="T38" s="50" t="s">
        <v>103</v>
      </c>
      <c r="U38" s="22" t="s">
        <v>78</v>
      </c>
      <c r="V38" s="22"/>
      <c r="W38" s="22"/>
      <c r="X38" s="22"/>
      <c r="Y38" s="22"/>
      <c r="Z38" s="22"/>
      <c r="AA38" s="22"/>
      <c r="AB38" s="22"/>
      <c r="AC38" s="22"/>
      <c r="AD38" s="53"/>
    </row>
    <row r="39" s="4" customFormat="1" ht="19" customHeight="1" spans="1:30">
      <c r="A39" s="26"/>
      <c r="B39" s="32"/>
      <c r="C39" s="27"/>
      <c r="D39" s="27"/>
      <c r="E39" s="27"/>
      <c r="F39" s="27"/>
      <c r="G39" s="27"/>
      <c r="H39" s="27"/>
      <c r="I39" s="27"/>
      <c r="J39" s="46"/>
      <c r="K39" s="27"/>
      <c r="L39" s="39"/>
      <c r="M39" s="46"/>
      <c r="N39" s="23" t="s">
        <v>104</v>
      </c>
      <c r="O39" s="28" t="s">
        <v>101</v>
      </c>
      <c r="P39" s="23">
        <v>360</v>
      </c>
      <c r="Q39" s="23" t="s">
        <v>77</v>
      </c>
      <c r="R39" s="23" t="s">
        <v>50</v>
      </c>
      <c r="S39" s="23">
        <v>0.72</v>
      </c>
      <c r="T39" s="50" t="s">
        <v>103</v>
      </c>
      <c r="U39" s="22" t="s">
        <v>78</v>
      </c>
      <c r="V39" s="22"/>
      <c r="W39" s="22"/>
      <c r="X39" s="22"/>
      <c r="Y39" s="22"/>
      <c r="Z39" s="22"/>
      <c r="AA39" s="22"/>
      <c r="AB39" s="22"/>
      <c r="AC39" s="22"/>
      <c r="AD39" s="53"/>
    </row>
    <row r="40" s="4" customFormat="1" ht="19" customHeight="1" spans="1:30">
      <c r="A40" s="25">
        <v>1.1</v>
      </c>
      <c r="B40" s="31">
        <f>SUM(C40:I40)</f>
        <v>6.534</v>
      </c>
      <c r="C40" s="25">
        <v>6.534</v>
      </c>
      <c r="D40" s="25"/>
      <c r="E40" s="25"/>
      <c r="F40" s="25"/>
      <c r="G40" s="25"/>
      <c r="H40" s="25"/>
      <c r="I40" s="25"/>
      <c r="J40" s="45" t="s">
        <v>119</v>
      </c>
      <c r="K40" s="25" t="s">
        <v>44</v>
      </c>
      <c r="L40" s="37" t="s">
        <v>120</v>
      </c>
      <c r="M40" s="45" t="s">
        <v>99</v>
      </c>
      <c r="N40" s="23" t="s">
        <v>100</v>
      </c>
      <c r="O40" s="28" t="s">
        <v>101</v>
      </c>
      <c r="P40" s="23">
        <v>45</v>
      </c>
      <c r="Q40" s="23" t="s">
        <v>102</v>
      </c>
      <c r="R40" s="23" t="s">
        <v>50</v>
      </c>
      <c r="S40" s="23">
        <v>3.375</v>
      </c>
      <c r="T40" s="50" t="s">
        <v>103</v>
      </c>
      <c r="U40" s="22" t="s">
        <v>78</v>
      </c>
      <c r="V40" s="22"/>
      <c r="W40" s="22"/>
      <c r="X40" s="22"/>
      <c r="Y40" s="22"/>
      <c r="Z40" s="22"/>
      <c r="AA40" s="22"/>
      <c r="AB40" s="22"/>
      <c r="AC40" s="22"/>
      <c r="AD40" s="53"/>
    </row>
    <row r="41" s="4" customFormat="1" ht="19" customHeight="1" spans="1:30">
      <c r="A41" s="27"/>
      <c r="B41" s="32"/>
      <c r="C41" s="27"/>
      <c r="D41" s="27"/>
      <c r="E41" s="27"/>
      <c r="F41" s="27"/>
      <c r="G41" s="27"/>
      <c r="H41" s="27"/>
      <c r="I41" s="27"/>
      <c r="J41" s="46"/>
      <c r="K41" s="27"/>
      <c r="L41" s="39"/>
      <c r="M41" s="46"/>
      <c r="N41" s="23" t="s">
        <v>104</v>
      </c>
      <c r="O41" s="28" t="s">
        <v>101</v>
      </c>
      <c r="P41" s="23">
        <v>1581</v>
      </c>
      <c r="Q41" s="23" t="s">
        <v>77</v>
      </c>
      <c r="R41" s="23" t="s">
        <v>50</v>
      </c>
      <c r="S41" s="23">
        <v>3.15</v>
      </c>
      <c r="T41" s="50" t="s">
        <v>103</v>
      </c>
      <c r="U41" s="22" t="s">
        <v>78</v>
      </c>
      <c r="V41" s="22"/>
      <c r="W41" s="22"/>
      <c r="X41" s="22"/>
      <c r="Y41" s="22"/>
      <c r="Z41" s="22"/>
      <c r="AA41" s="22"/>
      <c r="AB41" s="22"/>
      <c r="AC41" s="22"/>
      <c r="AD41" s="53"/>
    </row>
    <row r="42" s="4" customFormat="1" ht="19" customHeight="1" spans="1:30">
      <c r="A42" s="24">
        <v>1.11</v>
      </c>
      <c r="B42" s="31">
        <f>SUM(C42:I42)</f>
        <v>3.8</v>
      </c>
      <c r="C42" s="25">
        <v>3.8</v>
      </c>
      <c r="D42" s="25"/>
      <c r="E42" s="25"/>
      <c r="F42" s="25"/>
      <c r="G42" s="25"/>
      <c r="H42" s="25"/>
      <c r="I42" s="25"/>
      <c r="J42" s="45" t="s">
        <v>121</v>
      </c>
      <c r="K42" s="25" t="s">
        <v>44</v>
      </c>
      <c r="L42" s="37" t="s">
        <v>122</v>
      </c>
      <c r="M42" s="45" t="s">
        <v>99</v>
      </c>
      <c r="N42" s="23" t="s">
        <v>100</v>
      </c>
      <c r="O42" s="28" t="s">
        <v>101</v>
      </c>
      <c r="P42" s="23">
        <v>34</v>
      </c>
      <c r="Q42" s="23" t="s">
        <v>102</v>
      </c>
      <c r="R42" s="23" t="s">
        <v>50</v>
      </c>
      <c r="S42" s="23">
        <v>2.55</v>
      </c>
      <c r="T42" s="50" t="s">
        <v>103</v>
      </c>
      <c r="U42" s="22" t="s">
        <v>78</v>
      </c>
      <c r="V42" s="22"/>
      <c r="W42" s="22"/>
      <c r="X42" s="22"/>
      <c r="Y42" s="22"/>
      <c r="Z42" s="22"/>
      <c r="AA42" s="22"/>
      <c r="AB42" s="22"/>
      <c r="AC42" s="22"/>
      <c r="AD42" s="53"/>
    </row>
    <row r="43" s="4" customFormat="1" ht="19" customHeight="1" spans="1:30">
      <c r="A43" s="26"/>
      <c r="B43" s="32"/>
      <c r="C43" s="27"/>
      <c r="D43" s="27"/>
      <c r="E43" s="27"/>
      <c r="F43" s="27"/>
      <c r="G43" s="27"/>
      <c r="H43" s="27"/>
      <c r="I43" s="27"/>
      <c r="J43" s="46"/>
      <c r="K43" s="27"/>
      <c r="L43" s="39"/>
      <c r="M43" s="46"/>
      <c r="N43" s="23" t="s">
        <v>104</v>
      </c>
      <c r="O43" s="28" t="s">
        <v>101</v>
      </c>
      <c r="P43" s="23">
        <v>626</v>
      </c>
      <c r="Q43" s="23" t="s">
        <v>77</v>
      </c>
      <c r="R43" s="23" t="s">
        <v>50</v>
      </c>
      <c r="S43" s="23">
        <v>1.25</v>
      </c>
      <c r="T43" s="50" t="s">
        <v>103</v>
      </c>
      <c r="U43" s="22" t="s">
        <v>78</v>
      </c>
      <c r="V43" s="22"/>
      <c r="W43" s="22"/>
      <c r="X43" s="22"/>
      <c r="Y43" s="22"/>
      <c r="Z43" s="22"/>
      <c r="AA43" s="22"/>
      <c r="AB43" s="22"/>
      <c r="AC43" s="22"/>
      <c r="AD43" s="53"/>
    </row>
    <row r="44" s="4" customFormat="1" ht="19" customHeight="1" spans="1:30">
      <c r="A44" s="25">
        <v>1.12</v>
      </c>
      <c r="B44" s="31">
        <f>SUM(C44:I44)</f>
        <v>9.943</v>
      </c>
      <c r="C44" s="25">
        <v>9.943</v>
      </c>
      <c r="D44" s="25"/>
      <c r="E44" s="25"/>
      <c r="F44" s="25"/>
      <c r="G44" s="25"/>
      <c r="H44" s="25"/>
      <c r="I44" s="25"/>
      <c r="J44" s="45" t="s">
        <v>123</v>
      </c>
      <c r="K44" s="25" t="s">
        <v>44</v>
      </c>
      <c r="L44" s="37" t="s">
        <v>124</v>
      </c>
      <c r="M44" s="45" t="s">
        <v>99</v>
      </c>
      <c r="N44" s="23" t="s">
        <v>100</v>
      </c>
      <c r="O44" s="28" t="s">
        <v>101</v>
      </c>
      <c r="P44" s="23">
        <v>85</v>
      </c>
      <c r="Q44" s="23" t="s">
        <v>102</v>
      </c>
      <c r="R44" s="23" t="s">
        <v>50</v>
      </c>
      <c r="S44" s="23">
        <v>6.45</v>
      </c>
      <c r="T44" s="50" t="s">
        <v>103</v>
      </c>
      <c r="U44" s="22" t="s">
        <v>78</v>
      </c>
      <c r="V44" s="22"/>
      <c r="W44" s="22"/>
      <c r="X44" s="22"/>
      <c r="Y44" s="22"/>
      <c r="Z44" s="22"/>
      <c r="AA44" s="22"/>
      <c r="AB44" s="22"/>
      <c r="AC44" s="22"/>
      <c r="AD44" s="53"/>
    </row>
    <row r="45" s="4" customFormat="1" ht="19" customHeight="1" spans="1:30">
      <c r="A45" s="27"/>
      <c r="B45" s="32"/>
      <c r="C45" s="27"/>
      <c r="D45" s="27"/>
      <c r="E45" s="27"/>
      <c r="F45" s="27"/>
      <c r="G45" s="27"/>
      <c r="H45" s="27"/>
      <c r="I45" s="27"/>
      <c r="J45" s="46"/>
      <c r="K45" s="27"/>
      <c r="L45" s="39"/>
      <c r="M45" s="46"/>
      <c r="N45" s="23" t="s">
        <v>104</v>
      </c>
      <c r="O45" s="28" t="s">
        <v>101</v>
      </c>
      <c r="P45" s="23">
        <v>1757</v>
      </c>
      <c r="Q45" s="23" t="s">
        <v>77</v>
      </c>
      <c r="R45" s="23" t="s">
        <v>50</v>
      </c>
      <c r="S45" s="23">
        <v>3.49</v>
      </c>
      <c r="T45" s="50" t="s">
        <v>103</v>
      </c>
      <c r="U45" s="22" t="s">
        <v>78</v>
      </c>
      <c r="V45" s="22"/>
      <c r="W45" s="22"/>
      <c r="X45" s="22"/>
      <c r="Y45" s="22"/>
      <c r="Z45" s="22"/>
      <c r="AA45" s="22"/>
      <c r="AB45" s="22"/>
      <c r="AC45" s="22"/>
      <c r="AD45" s="53"/>
    </row>
    <row r="46" s="4" customFormat="1" ht="19" customHeight="1" spans="1:30">
      <c r="A46" s="24">
        <v>1.13</v>
      </c>
      <c r="B46" s="31">
        <f>SUM(C46:I46)</f>
        <v>9.222</v>
      </c>
      <c r="C46" s="25">
        <v>9.222</v>
      </c>
      <c r="D46" s="25"/>
      <c r="E46" s="25"/>
      <c r="F46" s="25"/>
      <c r="G46" s="25"/>
      <c r="H46" s="25"/>
      <c r="I46" s="25"/>
      <c r="J46" s="45" t="s">
        <v>125</v>
      </c>
      <c r="K46" s="25" t="s">
        <v>44</v>
      </c>
      <c r="L46" s="37" t="s">
        <v>126</v>
      </c>
      <c r="M46" s="45" t="s">
        <v>99</v>
      </c>
      <c r="N46" s="23" t="s">
        <v>100</v>
      </c>
      <c r="O46" s="28" t="s">
        <v>101</v>
      </c>
      <c r="P46" s="23">
        <v>100</v>
      </c>
      <c r="Q46" s="23" t="s">
        <v>102</v>
      </c>
      <c r="R46" s="23" t="s">
        <v>50</v>
      </c>
      <c r="S46" s="23">
        <v>7.5</v>
      </c>
      <c r="T46" s="50" t="s">
        <v>103</v>
      </c>
      <c r="U46" s="22" t="s">
        <v>78</v>
      </c>
      <c r="V46" s="22"/>
      <c r="W46" s="22"/>
      <c r="X46" s="22"/>
      <c r="Y46" s="22"/>
      <c r="Z46" s="22"/>
      <c r="AA46" s="22"/>
      <c r="AB46" s="22"/>
      <c r="AC46" s="22"/>
      <c r="AD46" s="53"/>
    </row>
    <row r="47" s="4" customFormat="1" ht="19" customHeight="1" spans="1:30">
      <c r="A47" s="26"/>
      <c r="B47" s="32"/>
      <c r="C47" s="27"/>
      <c r="D47" s="27"/>
      <c r="E47" s="27"/>
      <c r="F47" s="27"/>
      <c r="G47" s="27"/>
      <c r="H47" s="27"/>
      <c r="I47" s="27"/>
      <c r="J47" s="46"/>
      <c r="K47" s="27"/>
      <c r="L47" s="39"/>
      <c r="M47" s="46"/>
      <c r="N47" s="23" t="s">
        <v>104</v>
      </c>
      <c r="O47" s="28" t="s">
        <v>101</v>
      </c>
      <c r="P47" s="23">
        <v>881</v>
      </c>
      <c r="Q47" s="23" t="s">
        <v>77</v>
      </c>
      <c r="R47" s="23" t="s">
        <v>50</v>
      </c>
      <c r="S47" s="23">
        <v>1.72</v>
      </c>
      <c r="T47" s="50" t="s">
        <v>103</v>
      </c>
      <c r="U47" s="22" t="s">
        <v>78</v>
      </c>
      <c r="V47" s="22"/>
      <c r="W47" s="22"/>
      <c r="X47" s="22"/>
      <c r="Y47" s="22"/>
      <c r="Z47" s="22"/>
      <c r="AA47" s="22"/>
      <c r="AB47" s="22"/>
      <c r="AC47" s="22"/>
      <c r="AD47" s="53"/>
    </row>
    <row r="48" s="4" customFormat="1" ht="19" customHeight="1" spans="1:30">
      <c r="A48" s="25">
        <v>1.14</v>
      </c>
      <c r="B48" s="31">
        <f>SUM(C48:I48)</f>
        <v>5.233</v>
      </c>
      <c r="C48" s="25">
        <v>5.233</v>
      </c>
      <c r="D48" s="25"/>
      <c r="E48" s="25"/>
      <c r="F48" s="25"/>
      <c r="G48" s="25"/>
      <c r="H48" s="25"/>
      <c r="I48" s="25"/>
      <c r="J48" s="45" t="s">
        <v>127</v>
      </c>
      <c r="K48" s="25" t="s">
        <v>44</v>
      </c>
      <c r="L48" s="37" t="s">
        <v>128</v>
      </c>
      <c r="M48" s="45" t="s">
        <v>99</v>
      </c>
      <c r="N48" s="23" t="s">
        <v>100</v>
      </c>
      <c r="O48" s="28" t="s">
        <v>101</v>
      </c>
      <c r="P48" s="23">
        <v>45</v>
      </c>
      <c r="Q48" s="23" t="s">
        <v>102</v>
      </c>
      <c r="R48" s="23" t="s">
        <v>50</v>
      </c>
      <c r="S48" s="23">
        <v>3.375</v>
      </c>
      <c r="T48" s="50" t="s">
        <v>103</v>
      </c>
      <c r="U48" s="22" t="s">
        <v>78</v>
      </c>
      <c r="V48" s="22"/>
      <c r="W48" s="22"/>
      <c r="X48" s="22"/>
      <c r="Y48" s="22"/>
      <c r="Z48" s="22"/>
      <c r="AA48" s="22"/>
      <c r="AB48" s="22"/>
      <c r="AC48" s="22"/>
      <c r="AD48" s="53"/>
    </row>
    <row r="49" s="4" customFormat="1" ht="19" customHeight="1" spans="1:30">
      <c r="A49" s="27"/>
      <c r="B49" s="32"/>
      <c r="C49" s="27"/>
      <c r="D49" s="27"/>
      <c r="E49" s="27"/>
      <c r="F49" s="27"/>
      <c r="G49" s="27"/>
      <c r="H49" s="27"/>
      <c r="I49" s="27"/>
      <c r="J49" s="46"/>
      <c r="K49" s="27"/>
      <c r="L49" s="39"/>
      <c r="M49" s="46"/>
      <c r="N49" s="23" t="s">
        <v>104</v>
      </c>
      <c r="O49" s="28" t="s">
        <v>101</v>
      </c>
      <c r="P49" s="23">
        <v>929</v>
      </c>
      <c r="Q49" s="23" t="s">
        <v>77</v>
      </c>
      <c r="R49" s="23" t="s">
        <v>50</v>
      </c>
      <c r="S49" s="23">
        <v>1.85</v>
      </c>
      <c r="T49" s="50" t="s">
        <v>103</v>
      </c>
      <c r="U49" s="22" t="s">
        <v>78</v>
      </c>
      <c r="V49" s="22"/>
      <c r="W49" s="22"/>
      <c r="X49" s="22"/>
      <c r="Y49" s="22"/>
      <c r="Z49" s="22"/>
      <c r="AA49" s="22"/>
      <c r="AB49" s="22"/>
      <c r="AC49" s="22"/>
      <c r="AD49" s="53"/>
    </row>
    <row r="50" s="4" customFormat="1" ht="19" customHeight="1" spans="1:30">
      <c r="A50" s="24">
        <v>1.15</v>
      </c>
      <c r="B50" s="31">
        <f>SUM(C50:I50)</f>
        <v>3.484</v>
      </c>
      <c r="C50" s="25">
        <v>3.484</v>
      </c>
      <c r="D50" s="25"/>
      <c r="E50" s="25"/>
      <c r="F50" s="25"/>
      <c r="G50" s="25"/>
      <c r="H50" s="25"/>
      <c r="I50" s="25"/>
      <c r="J50" s="45" t="s">
        <v>129</v>
      </c>
      <c r="K50" s="25" t="s">
        <v>44</v>
      </c>
      <c r="L50" s="37" t="s">
        <v>69</v>
      </c>
      <c r="M50" s="45" t="s">
        <v>99</v>
      </c>
      <c r="N50" s="23" t="s">
        <v>100</v>
      </c>
      <c r="O50" s="28" t="s">
        <v>101</v>
      </c>
      <c r="P50" s="23">
        <v>39</v>
      </c>
      <c r="Q50" s="23" t="s">
        <v>102</v>
      </c>
      <c r="R50" s="23" t="s">
        <v>50</v>
      </c>
      <c r="S50" s="23">
        <v>2.925</v>
      </c>
      <c r="T50" s="50" t="s">
        <v>103</v>
      </c>
      <c r="U50" s="22" t="s">
        <v>78</v>
      </c>
      <c r="V50" s="22"/>
      <c r="W50" s="22"/>
      <c r="X50" s="22"/>
      <c r="Y50" s="22"/>
      <c r="Z50" s="22"/>
      <c r="AA50" s="22"/>
      <c r="AB50" s="22"/>
      <c r="AC50" s="22"/>
      <c r="AD50" s="53"/>
    </row>
    <row r="51" s="4" customFormat="1" ht="19" customHeight="1" spans="1:30">
      <c r="A51" s="26"/>
      <c r="B51" s="32"/>
      <c r="C51" s="27"/>
      <c r="D51" s="27"/>
      <c r="E51" s="27"/>
      <c r="F51" s="27"/>
      <c r="G51" s="27"/>
      <c r="H51" s="27"/>
      <c r="I51" s="27"/>
      <c r="J51" s="46"/>
      <c r="K51" s="27"/>
      <c r="L51" s="39"/>
      <c r="M51" s="46"/>
      <c r="N51" s="23" t="s">
        <v>104</v>
      </c>
      <c r="O51" s="28" t="s">
        <v>101</v>
      </c>
      <c r="P51" s="23">
        <v>280</v>
      </c>
      <c r="Q51" s="23" t="s">
        <v>77</v>
      </c>
      <c r="R51" s="23" t="s">
        <v>50</v>
      </c>
      <c r="S51" s="23">
        <v>0.55</v>
      </c>
      <c r="T51" s="50" t="s">
        <v>103</v>
      </c>
      <c r="U51" s="22" t="s">
        <v>78</v>
      </c>
      <c r="V51" s="22"/>
      <c r="W51" s="22"/>
      <c r="X51" s="22"/>
      <c r="Y51" s="22"/>
      <c r="Z51" s="22"/>
      <c r="AA51" s="22"/>
      <c r="AB51" s="22"/>
      <c r="AC51" s="22"/>
      <c r="AD51" s="53"/>
    </row>
    <row r="52" s="4" customFormat="1" ht="19" customHeight="1" spans="1:30">
      <c r="A52" s="25">
        <v>1.16</v>
      </c>
      <c r="B52" s="31">
        <f>SUM(C52:I52)</f>
        <v>4.824</v>
      </c>
      <c r="C52" s="25">
        <v>4.824</v>
      </c>
      <c r="D52" s="25"/>
      <c r="E52" s="25"/>
      <c r="F52" s="25"/>
      <c r="G52" s="25"/>
      <c r="H52" s="25"/>
      <c r="I52" s="25"/>
      <c r="J52" s="45" t="s">
        <v>130</v>
      </c>
      <c r="K52" s="25" t="s">
        <v>44</v>
      </c>
      <c r="L52" s="37" t="s">
        <v>131</v>
      </c>
      <c r="M52" s="45" t="s">
        <v>99</v>
      </c>
      <c r="N52" s="23" t="s">
        <v>100</v>
      </c>
      <c r="O52" s="28" t="s">
        <v>101</v>
      </c>
      <c r="P52" s="23">
        <v>39</v>
      </c>
      <c r="Q52" s="23" t="s">
        <v>102</v>
      </c>
      <c r="R52" s="23" t="s">
        <v>50</v>
      </c>
      <c r="S52" s="23">
        <v>2.925</v>
      </c>
      <c r="T52" s="50" t="s">
        <v>103</v>
      </c>
      <c r="U52" s="22" t="s">
        <v>78</v>
      </c>
      <c r="V52" s="22"/>
      <c r="W52" s="22"/>
      <c r="X52" s="22"/>
      <c r="Y52" s="22"/>
      <c r="Z52" s="22"/>
      <c r="AA52" s="22"/>
      <c r="AB52" s="22"/>
      <c r="AC52" s="22"/>
      <c r="AD52" s="53"/>
    </row>
    <row r="53" s="4" customFormat="1" ht="19" customHeight="1" spans="1:30">
      <c r="A53" s="27"/>
      <c r="B53" s="32"/>
      <c r="C53" s="27"/>
      <c r="D53" s="27"/>
      <c r="E53" s="27"/>
      <c r="F53" s="27"/>
      <c r="G53" s="27"/>
      <c r="H53" s="27"/>
      <c r="I53" s="27"/>
      <c r="J53" s="46"/>
      <c r="K53" s="27"/>
      <c r="L53" s="39"/>
      <c r="M53" s="46"/>
      <c r="N53" s="23" t="s">
        <v>104</v>
      </c>
      <c r="O53" s="28" t="s">
        <v>101</v>
      </c>
      <c r="P53" s="23">
        <v>988</v>
      </c>
      <c r="Q53" s="23" t="s">
        <v>77</v>
      </c>
      <c r="R53" s="23" t="s">
        <v>50</v>
      </c>
      <c r="S53" s="23">
        <v>1.89</v>
      </c>
      <c r="T53" s="50" t="s">
        <v>103</v>
      </c>
      <c r="U53" s="22" t="s">
        <v>78</v>
      </c>
      <c r="V53" s="22"/>
      <c r="W53" s="22"/>
      <c r="X53" s="22"/>
      <c r="Y53" s="22"/>
      <c r="Z53" s="22"/>
      <c r="AA53" s="22"/>
      <c r="AB53" s="22"/>
      <c r="AC53" s="22"/>
      <c r="AD53" s="53"/>
    </row>
    <row r="54" s="4" customFormat="1" ht="19" customHeight="1" spans="1:30">
      <c r="A54" s="24">
        <v>1.17</v>
      </c>
      <c r="B54" s="31">
        <f>SUM(C54:I54)</f>
        <v>6.451</v>
      </c>
      <c r="C54" s="25">
        <v>6.451</v>
      </c>
      <c r="D54" s="25"/>
      <c r="E54" s="25"/>
      <c r="F54" s="25"/>
      <c r="G54" s="25"/>
      <c r="H54" s="25"/>
      <c r="I54" s="25"/>
      <c r="J54" s="45" t="s">
        <v>132</v>
      </c>
      <c r="K54" s="25" t="s">
        <v>44</v>
      </c>
      <c r="L54" s="37" t="s">
        <v>60</v>
      </c>
      <c r="M54" s="45" t="s">
        <v>99</v>
      </c>
      <c r="N54" s="23" t="s">
        <v>100</v>
      </c>
      <c r="O54" s="28" t="s">
        <v>101</v>
      </c>
      <c r="P54" s="23">
        <v>60</v>
      </c>
      <c r="Q54" s="23" t="s">
        <v>102</v>
      </c>
      <c r="R54" s="23" t="s">
        <v>50</v>
      </c>
      <c r="S54" s="23">
        <v>4.5</v>
      </c>
      <c r="T54" s="50" t="s">
        <v>103</v>
      </c>
      <c r="U54" s="22" t="s">
        <v>78</v>
      </c>
      <c r="V54" s="22"/>
      <c r="W54" s="22"/>
      <c r="X54" s="22"/>
      <c r="Y54" s="22"/>
      <c r="Z54" s="22"/>
      <c r="AA54" s="22"/>
      <c r="AB54" s="22"/>
      <c r="AC54" s="22"/>
      <c r="AD54" s="53"/>
    </row>
    <row r="55" s="4" customFormat="1" ht="19" customHeight="1" spans="1:30">
      <c r="A55" s="26"/>
      <c r="B55" s="32"/>
      <c r="C55" s="27"/>
      <c r="D55" s="27"/>
      <c r="E55" s="27"/>
      <c r="F55" s="27"/>
      <c r="G55" s="27"/>
      <c r="H55" s="27"/>
      <c r="I55" s="27"/>
      <c r="J55" s="46"/>
      <c r="K55" s="27"/>
      <c r="L55" s="39"/>
      <c r="M55" s="46"/>
      <c r="N55" s="23" t="s">
        <v>104</v>
      </c>
      <c r="O55" s="28" t="s">
        <v>101</v>
      </c>
      <c r="P55" s="23">
        <v>977</v>
      </c>
      <c r="Q55" s="23" t="s">
        <v>77</v>
      </c>
      <c r="R55" s="23" t="s">
        <v>50</v>
      </c>
      <c r="S55" s="23">
        <v>1.95</v>
      </c>
      <c r="T55" s="50" t="s">
        <v>103</v>
      </c>
      <c r="U55" s="22" t="s">
        <v>78</v>
      </c>
      <c r="V55" s="22"/>
      <c r="W55" s="22"/>
      <c r="X55" s="22"/>
      <c r="Y55" s="22"/>
      <c r="Z55" s="22"/>
      <c r="AA55" s="22"/>
      <c r="AB55" s="22"/>
      <c r="AC55" s="22"/>
      <c r="AD55" s="53"/>
    </row>
    <row r="56" s="4" customFormat="1" ht="19" customHeight="1" spans="1:30">
      <c r="A56" s="25">
        <v>1.18</v>
      </c>
      <c r="B56" s="31">
        <f>SUM(C56:I56)</f>
        <v>4.785</v>
      </c>
      <c r="C56" s="25">
        <v>4.785</v>
      </c>
      <c r="D56" s="25"/>
      <c r="E56" s="25"/>
      <c r="F56" s="25"/>
      <c r="G56" s="25"/>
      <c r="H56" s="25"/>
      <c r="I56" s="25"/>
      <c r="J56" s="45" t="s">
        <v>133</v>
      </c>
      <c r="K56" s="25" t="s">
        <v>44</v>
      </c>
      <c r="L56" s="37" t="s">
        <v>134</v>
      </c>
      <c r="M56" s="45" t="s">
        <v>99</v>
      </c>
      <c r="N56" s="23" t="s">
        <v>100</v>
      </c>
      <c r="O56" s="28" t="s">
        <v>101</v>
      </c>
      <c r="P56" s="23">
        <v>46</v>
      </c>
      <c r="Q56" s="23" t="s">
        <v>102</v>
      </c>
      <c r="R56" s="23" t="s">
        <v>50</v>
      </c>
      <c r="S56" s="23">
        <v>3.45</v>
      </c>
      <c r="T56" s="50" t="s">
        <v>103</v>
      </c>
      <c r="U56" s="22" t="s">
        <v>78</v>
      </c>
      <c r="V56" s="22"/>
      <c r="W56" s="22"/>
      <c r="X56" s="22"/>
      <c r="Y56" s="22"/>
      <c r="Z56" s="22"/>
      <c r="AA56" s="22"/>
      <c r="AB56" s="22"/>
      <c r="AC56" s="22"/>
      <c r="AD56" s="53"/>
    </row>
    <row r="57" s="4" customFormat="1" ht="19" customHeight="1" spans="1:30">
      <c r="A57" s="27"/>
      <c r="B57" s="32"/>
      <c r="C57" s="27"/>
      <c r="D57" s="27"/>
      <c r="E57" s="27"/>
      <c r="F57" s="27"/>
      <c r="G57" s="27"/>
      <c r="H57" s="27"/>
      <c r="I57" s="27"/>
      <c r="J57" s="46"/>
      <c r="K57" s="27"/>
      <c r="L57" s="39"/>
      <c r="M57" s="46"/>
      <c r="N57" s="23" t="s">
        <v>104</v>
      </c>
      <c r="O57" s="28" t="s">
        <v>101</v>
      </c>
      <c r="P57" s="23">
        <v>668</v>
      </c>
      <c r="Q57" s="23" t="s">
        <v>77</v>
      </c>
      <c r="R57" s="23" t="s">
        <v>50</v>
      </c>
      <c r="S57" s="23">
        <v>1.34</v>
      </c>
      <c r="T57" s="50" t="s">
        <v>103</v>
      </c>
      <c r="U57" s="22" t="s">
        <v>78</v>
      </c>
      <c r="V57" s="22"/>
      <c r="W57" s="22"/>
      <c r="X57" s="22"/>
      <c r="Y57" s="22"/>
      <c r="Z57" s="22"/>
      <c r="AA57" s="22"/>
      <c r="AB57" s="22"/>
      <c r="AC57" s="22"/>
      <c r="AD57" s="53"/>
    </row>
    <row r="58" s="4" customFormat="1" ht="19" customHeight="1" spans="1:30">
      <c r="A58" s="24">
        <v>1.19</v>
      </c>
      <c r="B58" s="31">
        <f>SUM(C58:I58)</f>
        <v>25.679</v>
      </c>
      <c r="C58" s="25">
        <v>25.679</v>
      </c>
      <c r="D58" s="25"/>
      <c r="E58" s="25"/>
      <c r="F58" s="25"/>
      <c r="G58" s="25"/>
      <c r="H58" s="25"/>
      <c r="I58" s="25"/>
      <c r="J58" s="45" t="s">
        <v>135</v>
      </c>
      <c r="K58" s="25" t="s">
        <v>44</v>
      </c>
      <c r="L58" s="37" t="s">
        <v>136</v>
      </c>
      <c r="M58" s="45" t="s">
        <v>99</v>
      </c>
      <c r="N58" s="23" t="s">
        <v>100</v>
      </c>
      <c r="O58" s="28" t="s">
        <v>101</v>
      </c>
      <c r="P58" s="23">
        <v>247</v>
      </c>
      <c r="Q58" s="23" t="s">
        <v>102</v>
      </c>
      <c r="R58" s="23" t="s">
        <v>50</v>
      </c>
      <c r="S58" s="23">
        <v>18.525</v>
      </c>
      <c r="T58" s="50" t="s">
        <v>103</v>
      </c>
      <c r="U58" s="22" t="s">
        <v>78</v>
      </c>
      <c r="V58" s="22"/>
      <c r="W58" s="22"/>
      <c r="X58" s="22"/>
      <c r="Y58" s="22"/>
      <c r="Z58" s="22"/>
      <c r="AA58" s="22"/>
      <c r="AB58" s="22"/>
      <c r="AC58" s="22"/>
      <c r="AD58" s="53"/>
    </row>
    <row r="59" s="4" customFormat="1" ht="19" customHeight="1" spans="1:30">
      <c r="A59" s="26"/>
      <c r="B59" s="32"/>
      <c r="C59" s="27"/>
      <c r="D59" s="27"/>
      <c r="E59" s="27"/>
      <c r="F59" s="27"/>
      <c r="G59" s="27"/>
      <c r="H59" s="27"/>
      <c r="I59" s="27"/>
      <c r="J59" s="46"/>
      <c r="K59" s="27"/>
      <c r="L59" s="39"/>
      <c r="M59" s="46"/>
      <c r="N59" s="23" t="s">
        <v>104</v>
      </c>
      <c r="O59" s="28" t="s">
        <v>101</v>
      </c>
      <c r="P59" s="23">
        <v>3583</v>
      </c>
      <c r="Q59" s="23" t="s">
        <v>77</v>
      </c>
      <c r="R59" s="23" t="s">
        <v>50</v>
      </c>
      <c r="S59" s="23">
        <v>7.15</v>
      </c>
      <c r="T59" s="50" t="s">
        <v>103</v>
      </c>
      <c r="U59" s="22" t="s">
        <v>78</v>
      </c>
      <c r="V59" s="22"/>
      <c r="W59" s="22"/>
      <c r="X59" s="22"/>
      <c r="Y59" s="22"/>
      <c r="Z59" s="22"/>
      <c r="AA59" s="22"/>
      <c r="AB59" s="22"/>
      <c r="AC59" s="22"/>
      <c r="AD59" s="53"/>
    </row>
    <row r="60" s="4" customFormat="1" ht="19" customHeight="1" spans="1:30">
      <c r="A60" s="25">
        <v>1.2</v>
      </c>
      <c r="B60" s="31">
        <f>SUM(C60:I60)</f>
        <v>5.53</v>
      </c>
      <c r="C60" s="25">
        <v>5.53</v>
      </c>
      <c r="D60" s="25"/>
      <c r="E60" s="25"/>
      <c r="F60" s="25"/>
      <c r="G60" s="25"/>
      <c r="H60" s="25"/>
      <c r="I60" s="25"/>
      <c r="J60" s="45" t="s">
        <v>137</v>
      </c>
      <c r="K60" s="25" t="s">
        <v>44</v>
      </c>
      <c r="L60" s="37" t="s">
        <v>55</v>
      </c>
      <c r="M60" s="45" t="s">
        <v>99</v>
      </c>
      <c r="N60" s="23" t="s">
        <v>100</v>
      </c>
      <c r="O60" s="28" t="s">
        <v>101</v>
      </c>
      <c r="P60" s="23">
        <v>59</v>
      </c>
      <c r="Q60" s="23" t="s">
        <v>102</v>
      </c>
      <c r="R60" s="23" t="s">
        <v>50</v>
      </c>
      <c r="S60" s="23">
        <v>4.425</v>
      </c>
      <c r="T60" s="50" t="s">
        <v>103</v>
      </c>
      <c r="U60" s="22" t="s">
        <v>78</v>
      </c>
      <c r="V60" s="22"/>
      <c r="W60" s="22"/>
      <c r="X60" s="22"/>
      <c r="Y60" s="22"/>
      <c r="Z60" s="22"/>
      <c r="AA60" s="22"/>
      <c r="AB60" s="22"/>
      <c r="AC60" s="22"/>
      <c r="AD60" s="53"/>
    </row>
    <row r="61" s="4" customFormat="1" ht="19" customHeight="1" spans="1:30">
      <c r="A61" s="27"/>
      <c r="B61" s="32"/>
      <c r="C61" s="27"/>
      <c r="D61" s="27"/>
      <c r="E61" s="27"/>
      <c r="F61" s="27"/>
      <c r="G61" s="27"/>
      <c r="H61" s="27"/>
      <c r="I61" s="27"/>
      <c r="J61" s="46"/>
      <c r="K61" s="27"/>
      <c r="L61" s="39"/>
      <c r="M61" s="46"/>
      <c r="N61" s="23" t="s">
        <v>104</v>
      </c>
      <c r="O61" s="28" t="s">
        <v>101</v>
      </c>
      <c r="P61" s="23">
        <v>553</v>
      </c>
      <c r="Q61" s="23" t="s">
        <v>77</v>
      </c>
      <c r="R61" s="23" t="s">
        <v>50</v>
      </c>
      <c r="S61" s="23">
        <v>1.1</v>
      </c>
      <c r="T61" s="50" t="s">
        <v>103</v>
      </c>
      <c r="U61" s="22" t="s">
        <v>78</v>
      </c>
      <c r="V61" s="22"/>
      <c r="W61" s="22"/>
      <c r="X61" s="22"/>
      <c r="Y61" s="22"/>
      <c r="Z61" s="22"/>
      <c r="AA61" s="22"/>
      <c r="AB61" s="22"/>
      <c r="AC61" s="22"/>
      <c r="AD61" s="53"/>
    </row>
    <row r="62" s="4" customFormat="1" ht="19" customHeight="1" spans="1:30">
      <c r="A62" s="24">
        <v>1.21</v>
      </c>
      <c r="B62" s="31">
        <f>SUM(C62:I62)</f>
        <v>6.143</v>
      </c>
      <c r="C62" s="25">
        <v>6.143</v>
      </c>
      <c r="D62" s="25"/>
      <c r="E62" s="25"/>
      <c r="F62" s="25"/>
      <c r="G62" s="25"/>
      <c r="H62" s="25"/>
      <c r="I62" s="25"/>
      <c r="J62" s="45" t="s">
        <v>138</v>
      </c>
      <c r="K62" s="25" t="s">
        <v>44</v>
      </c>
      <c r="L62" s="37" t="s">
        <v>139</v>
      </c>
      <c r="M62" s="45" t="s">
        <v>99</v>
      </c>
      <c r="N62" s="23" t="s">
        <v>100</v>
      </c>
      <c r="O62" s="28" t="s">
        <v>101</v>
      </c>
      <c r="P62" s="23">
        <v>63</v>
      </c>
      <c r="Q62" s="23" t="s">
        <v>102</v>
      </c>
      <c r="R62" s="23" t="s">
        <v>50</v>
      </c>
      <c r="S62" s="23">
        <v>4.725</v>
      </c>
      <c r="T62" s="50" t="s">
        <v>103</v>
      </c>
      <c r="U62" s="22" t="s">
        <v>78</v>
      </c>
      <c r="V62" s="22"/>
      <c r="W62" s="22"/>
      <c r="X62" s="22"/>
      <c r="Y62" s="22"/>
      <c r="Z62" s="22"/>
      <c r="AA62" s="22"/>
      <c r="AB62" s="22"/>
      <c r="AC62" s="22"/>
      <c r="AD62" s="53"/>
    </row>
    <row r="63" s="4" customFormat="1" ht="19" customHeight="1" spans="1:30">
      <c r="A63" s="26"/>
      <c r="B63" s="32"/>
      <c r="C63" s="27"/>
      <c r="D63" s="27"/>
      <c r="E63" s="27"/>
      <c r="F63" s="27"/>
      <c r="G63" s="27"/>
      <c r="H63" s="27"/>
      <c r="I63" s="27"/>
      <c r="J63" s="46"/>
      <c r="K63" s="27"/>
      <c r="L63" s="39"/>
      <c r="M63" s="46"/>
      <c r="N63" s="23" t="s">
        <v>104</v>
      </c>
      <c r="O63" s="28" t="s">
        <v>101</v>
      </c>
      <c r="P63" s="23">
        <v>711</v>
      </c>
      <c r="Q63" s="23" t="s">
        <v>77</v>
      </c>
      <c r="R63" s="23" t="s">
        <v>50</v>
      </c>
      <c r="S63" s="23">
        <v>1.41</v>
      </c>
      <c r="T63" s="50" t="s">
        <v>103</v>
      </c>
      <c r="U63" s="22" t="s">
        <v>78</v>
      </c>
      <c r="V63" s="22"/>
      <c r="W63" s="22"/>
      <c r="X63" s="22"/>
      <c r="Y63" s="22"/>
      <c r="Z63" s="22"/>
      <c r="AA63" s="22"/>
      <c r="AB63" s="22"/>
      <c r="AC63" s="22"/>
      <c r="AD63" s="53"/>
    </row>
    <row r="64" s="4" customFormat="1" ht="19" customHeight="1" spans="1:30">
      <c r="A64" s="24">
        <v>1.22</v>
      </c>
      <c r="B64" s="31">
        <f>SUM(C64:I64)</f>
        <v>2.296</v>
      </c>
      <c r="C64" s="25">
        <v>2.296</v>
      </c>
      <c r="D64" s="25"/>
      <c r="E64" s="25"/>
      <c r="F64" s="25"/>
      <c r="G64" s="25"/>
      <c r="H64" s="25"/>
      <c r="I64" s="25"/>
      <c r="J64" s="45" t="s">
        <v>140</v>
      </c>
      <c r="K64" s="25" t="s">
        <v>44</v>
      </c>
      <c r="L64" s="37" t="s">
        <v>141</v>
      </c>
      <c r="M64" s="45" t="s">
        <v>99</v>
      </c>
      <c r="N64" s="23" t="s">
        <v>100</v>
      </c>
      <c r="O64" s="28" t="s">
        <v>101</v>
      </c>
      <c r="P64" s="23">
        <v>26</v>
      </c>
      <c r="Q64" s="23" t="s">
        <v>102</v>
      </c>
      <c r="R64" s="23" t="s">
        <v>50</v>
      </c>
      <c r="S64" s="23">
        <v>1.95</v>
      </c>
      <c r="T64" s="50" t="s">
        <v>103</v>
      </c>
      <c r="U64" s="22" t="s">
        <v>78</v>
      </c>
      <c r="V64" s="22"/>
      <c r="W64" s="22"/>
      <c r="X64" s="22"/>
      <c r="Y64" s="22"/>
      <c r="Z64" s="22"/>
      <c r="AA64" s="22"/>
      <c r="AB64" s="22"/>
      <c r="AC64" s="22"/>
      <c r="AD64" s="53"/>
    </row>
    <row r="65" s="4" customFormat="1" ht="19" customHeight="1" spans="1:30">
      <c r="A65" s="26"/>
      <c r="B65" s="32"/>
      <c r="C65" s="27"/>
      <c r="D65" s="27"/>
      <c r="E65" s="27"/>
      <c r="F65" s="27"/>
      <c r="G65" s="27"/>
      <c r="H65" s="27"/>
      <c r="I65" s="27"/>
      <c r="J65" s="46"/>
      <c r="K65" s="27"/>
      <c r="L65" s="39"/>
      <c r="M65" s="46"/>
      <c r="N65" s="23" t="s">
        <v>104</v>
      </c>
      <c r="O65" s="28" t="s">
        <v>101</v>
      </c>
      <c r="P65" s="23">
        <v>173</v>
      </c>
      <c r="Q65" s="23" t="s">
        <v>77</v>
      </c>
      <c r="R65" s="23" t="s">
        <v>50</v>
      </c>
      <c r="S65" s="23">
        <v>0.35</v>
      </c>
      <c r="T65" s="50" t="s">
        <v>103</v>
      </c>
      <c r="U65" s="22" t="s">
        <v>78</v>
      </c>
      <c r="V65" s="22"/>
      <c r="W65" s="22"/>
      <c r="X65" s="22"/>
      <c r="Y65" s="22"/>
      <c r="Z65" s="22"/>
      <c r="AA65" s="22"/>
      <c r="AB65" s="22"/>
      <c r="AC65" s="22"/>
      <c r="AD65" s="53"/>
    </row>
    <row r="66" s="4" customFormat="1" ht="19" customHeight="1" spans="1:30">
      <c r="A66" s="24">
        <v>1.23</v>
      </c>
      <c r="B66" s="31">
        <f>SUM(C66:I66)</f>
        <v>5.385</v>
      </c>
      <c r="C66" s="25">
        <v>5.385</v>
      </c>
      <c r="D66" s="25"/>
      <c r="E66" s="25"/>
      <c r="F66" s="25"/>
      <c r="G66" s="25"/>
      <c r="H66" s="25"/>
      <c r="I66" s="25"/>
      <c r="J66" s="45" t="s">
        <v>142</v>
      </c>
      <c r="K66" s="25" t="s">
        <v>44</v>
      </c>
      <c r="L66" s="37" t="s">
        <v>74</v>
      </c>
      <c r="M66" s="45" t="s">
        <v>99</v>
      </c>
      <c r="N66" s="23" t="s">
        <v>100</v>
      </c>
      <c r="O66" s="28" t="s">
        <v>101</v>
      </c>
      <c r="P66" s="23">
        <v>49</v>
      </c>
      <c r="Q66" s="23" t="s">
        <v>102</v>
      </c>
      <c r="R66" s="23" t="s">
        <v>50</v>
      </c>
      <c r="S66" s="23">
        <v>3.675</v>
      </c>
      <c r="T66" s="50" t="s">
        <v>103</v>
      </c>
      <c r="U66" s="22" t="s">
        <v>78</v>
      </c>
      <c r="V66" s="22"/>
      <c r="W66" s="22"/>
      <c r="X66" s="22"/>
      <c r="Y66" s="22"/>
      <c r="Z66" s="22"/>
      <c r="AA66" s="22"/>
      <c r="AB66" s="22"/>
      <c r="AC66" s="22"/>
      <c r="AD66" s="53"/>
    </row>
    <row r="67" s="4" customFormat="1" ht="19" customHeight="1" spans="1:30">
      <c r="A67" s="26"/>
      <c r="B67" s="32"/>
      <c r="C67" s="27"/>
      <c r="D67" s="27"/>
      <c r="E67" s="27"/>
      <c r="F67" s="27"/>
      <c r="G67" s="27"/>
      <c r="H67" s="27"/>
      <c r="I67" s="27"/>
      <c r="J67" s="46"/>
      <c r="K67" s="27"/>
      <c r="L67" s="39"/>
      <c r="M67" s="46"/>
      <c r="N67" s="23" t="s">
        <v>104</v>
      </c>
      <c r="O67" s="28" t="s">
        <v>101</v>
      </c>
      <c r="P67" s="23">
        <v>856</v>
      </c>
      <c r="Q67" s="23" t="s">
        <v>77</v>
      </c>
      <c r="R67" s="23" t="s">
        <v>50</v>
      </c>
      <c r="S67" s="23">
        <v>1.71</v>
      </c>
      <c r="T67" s="50" t="s">
        <v>103</v>
      </c>
      <c r="U67" s="22" t="s">
        <v>78</v>
      </c>
      <c r="V67" s="22"/>
      <c r="W67" s="22"/>
      <c r="X67" s="22"/>
      <c r="Y67" s="22"/>
      <c r="Z67" s="22"/>
      <c r="AA67" s="22"/>
      <c r="AB67" s="22"/>
      <c r="AC67" s="22"/>
      <c r="AD67" s="53"/>
    </row>
    <row r="68" s="4" customFormat="1" ht="19" customHeight="1" spans="1:30">
      <c r="A68" s="24">
        <v>1.24</v>
      </c>
      <c r="B68" s="31">
        <f>SUM(C68:I68)</f>
        <v>3.927</v>
      </c>
      <c r="C68" s="25">
        <v>3.927</v>
      </c>
      <c r="D68" s="25"/>
      <c r="E68" s="25"/>
      <c r="F68" s="25"/>
      <c r="G68" s="25"/>
      <c r="H68" s="25"/>
      <c r="I68" s="25"/>
      <c r="J68" s="45" t="s">
        <v>143</v>
      </c>
      <c r="K68" s="25" t="s">
        <v>44</v>
      </c>
      <c r="L68" s="37" t="s">
        <v>144</v>
      </c>
      <c r="M68" s="45" t="s">
        <v>145</v>
      </c>
      <c r="N68" s="23" t="s">
        <v>100</v>
      </c>
      <c r="O68" s="28" t="s">
        <v>101</v>
      </c>
      <c r="P68" s="23">
        <v>35</v>
      </c>
      <c r="Q68" s="23" t="s">
        <v>102</v>
      </c>
      <c r="R68" s="23" t="s">
        <v>50</v>
      </c>
      <c r="S68" s="23">
        <v>2.625</v>
      </c>
      <c r="T68" s="50" t="s">
        <v>103</v>
      </c>
      <c r="U68" s="22" t="s">
        <v>78</v>
      </c>
      <c r="V68" s="22"/>
      <c r="W68" s="22"/>
      <c r="X68" s="22"/>
      <c r="Y68" s="22"/>
      <c r="Z68" s="22"/>
      <c r="AA68" s="22"/>
      <c r="AB68" s="22"/>
      <c r="AC68" s="22"/>
      <c r="AD68" s="53"/>
    </row>
    <row r="69" s="5" customFormat="1" ht="19" customHeight="1" spans="1:30">
      <c r="A69" s="26"/>
      <c r="B69" s="32"/>
      <c r="C69" s="27"/>
      <c r="D69" s="27"/>
      <c r="E69" s="27"/>
      <c r="F69" s="27"/>
      <c r="G69" s="27"/>
      <c r="H69" s="27"/>
      <c r="I69" s="27"/>
      <c r="J69" s="46"/>
      <c r="K69" s="27"/>
      <c r="L69" s="39"/>
      <c r="M69" s="46"/>
      <c r="N69" s="23" t="s">
        <v>104</v>
      </c>
      <c r="O69" s="28" t="s">
        <v>101</v>
      </c>
      <c r="P69" s="28">
        <v>651</v>
      </c>
      <c r="Q69" s="23" t="s">
        <v>77</v>
      </c>
      <c r="R69" s="23" t="s">
        <v>50</v>
      </c>
      <c r="S69" s="28">
        <v>1.3</v>
      </c>
      <c r="T69" s="50" t="s">
        <v>103</v>
      </c>
      <c r="U69" s="22" t="s">
        <v>78</v>
      </c>
      <c r="V69" s="49"/>
      <c r="W69" s="49"/>
      <c r="X69" s="49"/>
      <c r="Y69" s="49"/>
      <c r="Z69" s="49"/>
      <c r="AA69" s="49"/>
      <c r="AB69" s="49"/>
      <c r="AC69" s="49"/>
      <c r="AD69" s="53"/>
    </row>
    <row r="70" s="5" customFormat="1" ht="57.6" spans="1:30">
      <c r="A70" s="54">
        <v>2</v>
      </c>
      <c r="B70" s="55">
        <f>SUM(C70:I70)</f>
        <v>21</v>
      </c>
      <c r="C70" s="55">
        <v>21</v>
      </c>
      <c r="D70" s="55"/>
      <c r="E70" s="55"/>
      <c r="F70" s="55"/>
      <c r="G70" s="55"/>
      <c r="H70" s="55"/>
      <c r="I70" s="55"/>
      <c r="J70" s="63" t="s">
        <v>146</v>
      </c>
      <c r="K70" s="64" t="s">
        <v>44</v>
      </c>
      <c r="L70" s="65" t="s">
        <v>44</v>
      </c>
      <c r="M70" s="63" t="s">
        <v>147</v>
      </c>
      <c r="N70" s="28"/>
      <c r="O70" s="28"/>
      <c r="P70" s="28"/>
      <c r="Q70" s="28"/>
      <c r="R70" s="23"/>
      <c r="S70" s="28"/>
      <c r="T70" s="50"/>
      <c r="U70" s="22"/>
      <c r="V70" s="49"/>
      <c r="W70" s="49"/>
      <c r="X70" s="49"/>
      <c r="Y70" s="49"/>
      <c r="Z70" s="49"/>
      <c r="AA70" s="49"/>
      <c r="AB70" s="49"/>
      <c r="AC70" s="49"/>
      <c r="AD70" s="82"/>
    </row>
    <row r="71" s="5" customFormat="1" ht="19" customHeight="1" spans="1:30">
      <c r="A71" s="49">
        <v>2.1</v>
      </c>
      <c r="B71" s="56"/>
      <c r="C71" s="56"/>
      <c r="D71" s="56"/>
      <c r="E71" s="56"/>
      <c r="F71" s="56"/>
      <c r="G71" s="56"/>
      <c r="H71" s="56"/>
      <c r="I71" s="56"/>
      <c r="J71" s="66" t="s">
        <v>148</v>
      </c>
      <c r="K71" s="25" t="s">
        <v>44</v>
      </c>
      <c r="L71" s="67" t="s">
        <v>107</v>
      </c>
      <c r="M71" s="68" t="s">
        <v>149</v>
      </c>
      <c r="N71" s="28" t="s">
        <v>150</v>
      </c>
      <c r="O71" s="28" t="s">
        <v>101</v>
      </c>
      <c r="P71" s="28">
        <v>3</v>
      </c>
      <c r="Q71" s="28" t="s">
        <v>151</v>
      </c>
      <c r="R71" s="23" t="s">
        <v>50</v>
      </c>
      <c r="S71" s="28">
        <v>3</v>
      </c>
      <c r="T71" s="50" t="s">
        <v>51</v>
      </c>
      <c r="U71" s="22" t="s">
        <v>78</v>
      </c>
      <c r="V71" s="49"/>
      <c r="W71" s="49"/>
      <c r="X71" s="49"/>
      <c r="Y71" s="49"/>
      <c r="Z71" s="49"/>
      <c r="AA71" s="49"/>
      <c r="AB71" s="49"/>
      <c r="AC71" s="49"/>
      <c r="AD71" s="82"/>
    </row>
    <row r="72" s="5" customFormat="1" ht="19" customHeight="1" spans="1:30">
      <c r="A72" s="49">
        <v>2.2</v>
      </c>
      <c r="B72" s="56"/>
      <c r="C72" s="56"/>
      <c r="D72" s="56"/>
      <c r="E72" s="56"/>
      <c r="F72" s="56"/>
      <c r="G72" s="56"/>
      <c r="H72" s="56"/>
      <c r="I72" s="56"/>
      <c r="J72" s="66" t="s">
        <v>152</v>
      </c>
      <c r="K72" s="25" t="s">
        <v>44</v>
      </c>
      <c r="L72" s="67" t="s">
        <v>113</v>
      </c>
      <c r="M72" s="68" t="s">
        <v>153</v>
      </c>
      <c r="N72" s="28" t="s">
        <v>150</v>
      </c>
      <c r="O72" s="28" t="s">
        <v>101</v>
      </c>
      <c r="P72" s="28">
        <v>6</v>
      </c>
      <c r="Q72" s="28" t="s">
        <v>151</v>
      </c>
      <c r="R72" s="23" t="s">
        <v>50</v>
      </c>
      <c r="S72" s="28">
        <v>6</v>
      </c>
      <c r="T72" s="50" t="s">
        <v>51</v>
      </c>
      <c r="U72" s="22" t="s">
        <v>78</v>
      </c>
      <c r="V72" s="49"/>
      <c r="W72" s="49"/>
      <c r="X72" s="49"/>
      <c r="Y72" s="49"/>
      <c r="Z72" s="49"/>
      <c r="AA72" s="49"/>
      <c r="AB72" s="49"/>
      <c r="AC72" s="49"/>
      <c r="AD72" s="82"/>
    </row>
    <row r="73" s="5" customFormat="1" ht="19" customHeight="1" spans="1:30">
      <c r="A73" s="49">
        <v>2.3</v>
      </c>
      <c r="B73" s="56"/>
      <c r="C73" s="56"/>
      <c r="D73" s="56"/>
      <c r="E73" s="56"/>
      <c r="F73" s="56"/>
      <c r="G73" s="56"/>
      <c r="H73" s="56"/>
      <c r="I73" s="56"/>
      <c r="J73" s="66" t="s">
        <v>154</v>
      </c>
      <c r="K73" s="25" t="s">
        <v>44</v>
      </c>
      <c r="L73" s="67" t="s">
        <v>141</v>
      </c>
      <c r="M73" s="68" t="s">
        <v>149</v>
      </c>
      <c r="N73" s="28" t="s">
        <v>150</v>
      </c>
      <c r="O73" s="28" t="s">
        <v>101</v>
      </c>
      <c r="P73" s="28">
        <v>3</v>
      </c>
      <c r="Q73" s="28" t="s">
        <v>151</v>
      </c>
      <c r="R73" s="23" t="s">
        <v>50</v>
      </c>
      <c r="S73" s="28">
        <v>3</v>
      </c>
      <c r="T73" s="50" t="s">
        <v>51</v>
      </c>
      <c r="U73" s="22" t="s">
        <v>78</v>
      </c>
      <c r="V73" s="49"/>
      <c r="W73" s="49"/>
      <c r="X73" s="49"/>
      <c r="Y73" s="49"/>
      <c r="Z73" s="49"/>
      <c r="AA73" s="49"/>
      <c r="AB73" s="49"/>
      <c r="AC73" s="49"/>
      <c r="AD73" s="82"/>
    </row>
    <row r="74" s="5" customFormat="1" ht="19" customHeight="1" spans="1:30">
      <c r="A74" s="49">
        <v>2.4</v>
      </c>
      <c r="B74" s="56"/>
      <c r="C74" s="56"/>
      <c r="D74" s="56"/>
      <c r="E74" s="56"/>
      <c r="F74" s="56"/>
      <c r="G74" s="56"/>
      <c r="H74" s="56"/>
      <c r="I74" s="56"/>
      <c r="J74" s="66" t="s">
        <v>155</v>
      </c>
      <c r="K74" s="25" t="s">
        <v>44</v>
      </c>
      <c r="L74" s="67" t="s">
        <v>128</v>
      </c>
      <c r="M74" s="68" t="s">
        <v>156</v>
      </c>
      <c r="N74" s="28" t="s">
        <v>100</v>
      </c>
      <c r="O74" s="28" t="s">
        <v>101</v>
      </c>
      <c r="P74" s="28">
        <v>1.5</v>
      </c>
      <c r="Q74" s="28" t="s">
        <v>151</v>
      </c>
      <c r="R74" s="23" t="s">
        <v>50</v>
      </c>
      <c r="S74" s="28">
        <v>1.5</v>
      </c>
      <c r="T74" s="50" t="s">
        <v>51</v>
      </c>
      <c r="U74" s="22" t="s">
        <v>78</v>
      </c>
      <c r="V74" s="49"/>
      <c r="W74" s="49"/>
      <c r="X74" s="49"/>
      <c r="Y74" s="49"/>
      <c r="Z74" s="49"/>
      <c r="AA74" s="49"/>
      <c r="AB74" s="49"/>
      <c r="AC74" s="49"/>
      <c r="AD74" s="82"/>
    </row>
    <row r="75" s="5" customFormat="1" ht="19" customHeight="1" spans="1:30">
      <c r="A75" s="49">
        <v>2.5</v>
      </c>
      <c r="B75" s="56"/>
      <c r="C75" s="56"/>
      <c r="D75" s="56"/>
      <c r="E75" s="56"/>
      <c r="F75" s="56"/>
      <c r="G75" s="56"/>
      <c r="H75" s="56"/>
      <c r="I75" s="56"/>
      <c r="J75" s="66" t="s">
        <v>157</v>
      </c>
      <c r="K75" s="25" t="s">
        <v>44</v>
      </c>
      <c r="L75" s="67" t="s">
        <v>109</v>
      </c>
      <c r="M75" s="68" t="s">
        <v>158</v>
      </c>
      <c r="N75" s="28" t="s">
        <v>150</v>
      </c>
      <c r="O75" s="28" t="s">
        <v>101</v>
      </c>
      <c r="P75" s="28">
        <v>1.5</v>
      </c>
      <c r="Q75" s="28" t="s">
        <v>151</v>
      </c>
      <c r="R75" s="23" t="s">
        <v>50</v>
      </c>
      <c r="S75" s="28">
        <v>1.5</v>
      </c>
      <c r="T75" s="50" t="s">
        <v>51</v>
      </c>
      <c r="U75" s="22" t="s">
        <v>78</v>
      </c>
      <c r="V75" s="49"/>
      <c r="W75" s="49"/>
      <c r="X75" s="49"/>
      <c r="Y75" s="49"/>
      <c r="Z75" s="49"/>
      <c r="AA75" s="49"/>
      <c r="AB75" s="49"/>
      <c r="AC75" s="49"/>
      <c r="AD75" s="82"/>
    </row>
    <row r="76" s="5" customFormat="1" ht="19" customHeight="1" spans="1:30">
      <c r="A76" s="49">
        <v>2.6</v>
      </c>
      <c r="B76" s="56"/>
      <c r="C76" s="56"/>
      <c r="D76" s="56"/>
      <c r="E76" s="56"/>
      <c r="F76" s="56"/>
      <c r="G76" s="56"/>
      <c r="H76" s="56"/>
      <c r="I76" s="56"/>
      <c r="J76" s="66" t="s">
        <v>159</v>
      </c>
      <c r="K76" s="25" t="s">
        <v>44</v>
      </c>
      <c r="L76" s="67" t="s">
        <v>124</v>
      </c>
      <c r="M76" s="68" t="s">
        <v>158</v>
      </c>
      <c r="N76" s="28" t="s">
        <v>150</v>
      </c>
      <c r="O76" s="28" t="s">
        <v>101</v>
      </c>
      <c r="P76" s="28">
        <v>1.5</v>
      </c>
      <c r="Q76" s="28" t="s">
        <v>151</v>
      </c>
      <c r="R76" s="23" t="s">
        <v>50</v>
      </c>
      <c r="S76" s="28">
        <v>1.5</v>
      </c>
      <c r="T76" s="50" t="s">
        <v>51</v>
      </c>
      <c r="U76" s="22" t="s">
        <v>78</v>
      </c>
      <c r="V76" s="49"/>
      <c r="W76" s="49"/>
      <c r="X76" s="49"/>
      <c r="Y76" s="49"/>
      <c r="Z76" s="49"/>
      <c r="AA76" s="49"/>
      <c r="AB76" s="49"/>
      <c r="AC76" s="49"/>
      <c r="AD76" s="82"/>
    </row>
    <row r="77" s="5" customFormat="1" ht="19" customHeight="1" spans="1:30">
      <c r="A77" s="49">
        <v>2.7</v>
      </c>
      <c r="B77" s="56"/>
      <c r="C77" s="56"/>
      <c r="D77" s="56"/>
      <c r="E77" s="56"/>
      <c r="F77" s="56"/>
      <c r="G77" s="56"/>
      <c r="H77" s="56"/>
      <c r="I77" s="56"/>
      <c r="J77" s="66" t="s">
        <v>160</v>
      </c>
      <c r="K77" s="25" t="s">
        <v>44</v>
      </c>
      <c r="L77" s="67" t="s">
        <v>120</v>
      </c>
      <c r="M77" s="68" t="s">
        <v>158</v>
      </c>
      <c r="N77" s="28" t="s">
        <v>150</v>
      </c>
      <c r="O77" s="28" t="s">
        <v>101</v>
      </c>
      <c r="P77" s="28">
        <v>1.5</v>
      </c>
      <c r="Q77" s="28" t="s">
        <v>151</v>
      </c>
      <c r="R77" s="23" t="s">
        <v>50</v>
      </c>
      <c r="S77" s="28">
        <v>1.5</v>
      </c>
      <c r="T77" s="50" t="s">
        <v>51</v>
      </c>
      <c r="U77" s="22" t="s">
        <v>78</v>
      </c>
      <c r="V77" s="49"/>
      <c r="W77" s="49"/>
      <c r="X77" s="49"/>
      <c r="Y77" s="49"/>
      <c r="Z77" s="49"/>
      <c r="AA77" s="49"/>
      <c r="AB77" s="49"/>
      <c r="AC77" s="49"/>
      <c r="AD77" s="82"/>
    </row>
    <row r="78" s="5" customFormat="1" ht="19" customHeight="1" spans="1:30">
      <c r="A78" s="49">
        <v>2.8</v>
      </c>
      <c r="B78" s="56"/>
      <c r="C78" s="56"/>
      <c r="D78" s="56"/>
      <c r="E78" s="56"/>
      <c r="F78" s="56"/>
      <c r="G78" s="56"/>
      <c r="H78" s="56"/>
      <c r="I78" s="56"/>
      <c r="J78" s="66" t="s">
        <v>161</v>
      </c>
      <c r="K78" s="25" t="s">
        <v>44</v>
      </c>
      <c r="L78" s="67" t="s">
        <v>45</v>
      </c>
      <c r="M78" s="68" t="s">
        <v>149</v>
      </c>
      <c r="N78" s="28" t="s">
        <v>150</v>
      </c>
      <c r="O78" s="28" t="s">
        <v>101</v>
      </c>
      <c r="P78" s="28">
        <v>3</v>
      </c>
      <c r="Q78" s="28" t="s">
        <v>151</v>
      </c>
      <c r="R78" s="23" t="s">
        <v>50</v>
      </c>
      <c r="S78" s="28">
        <v>3</v>
      </c>
      <c r="T78" s="50" t="s">
        <v>51</v>
      </c>
      <c r="U78" s="22" t="s">
        <v>78</v>
      </c>
      <c r="V78" s="49"/>
      <c r="W78" s="49"/>
      <c r="X78" s="49"/>
      <c r="Y78" s="49"/>
      <c r="Z78" s="49"/>
      <c r="AA78" s="49"/>
      <c r="AB78" s="49"/>
      <c r="AC78" s="49"/>
      <c r="AD78" s="82"/>
    </row>
    <row r="79" s="5" customFormat="1" ht="20" customHeight="1" spans="1:30">
      <c r="A79" s="57">
        <v>3</v>
      </c>
      <c r="B79" s="31">
        <f>SUM(C79:I79)</f>
        <v>310</v>
      </c>
      <c r="C79" s="31"/>
      <c r="D79" s="31">
        <v>310</v>
      </c>
      <c r="E79" s="31"/>
      <c r="F79" s="31"/>
      <c r="G79" s="31"/>
      <c r="H79" s="31"/>
      <c r="I79" s="31"/>
      <c r="J79" s="69" t="s">
        <v>162</v>
      </c>
      <c r="K79" s="31" t="s">
        <v>44</v>
      </c>
      <c r="L79" s="67" t="s">
        <v>115</v>
      </c>
      <c r="M79" s="70" t="s">
        <v>163</v>
      </c>
      <c r="N79" s="28" t="s">
        <v>164</v>
      </c>
      <c r="O79" s="28" t="s">
        <v>63</v>
      </c>
      <c r="P79" s="28">
        <v>1</v>
      </c>
      <c r="Q79" s="28" t="s">
        <v>165</v>
      </c>
      <c r="R79" s="23" t="s">
        <v>50</v>
      </c>
      <c r="S79" s="28">
        <v>37.2</v>
      </c>
      <c r="T79" s="49" t="s">
        <v>166</v>
      </c>
      <c r="U79" s="22" t="s">
        <v>167</v>
      </c>
      <c r="V79" s="22" t="s">
        <v>168</v>
      </c>
      <c r="W79" s="49"/>
      <c r="X79" s="49"/>
      <c r="Y79" s="49"/>
      <c r="Z79" s="49"/>
      <c r="AA79" s="49"/>
      <c r="AB79" s="49"/>
      <c r="AC79" s="49"/>
      <c r="AD79" s="49"/>
    </row>
    <row r="80" s="5" customFormat="1" ht="20" customHeight="1" spans="1:30">
      <c r="A80" s="58"/>
      <c r="B80" s="59"/>
      <c r="C80" s="59"/>
      <c r="D80" s="59"/>
      <c r="E80" s="59"/>
      <c r="F80" s="59"/>
      <c r="G80" s="59"/>
      <c r="H80" s="59"/>
      <c r="I80" s="59"/>
      <c r="J80" s="71"/>
      <c r="K80" s="59"/>
      <c r="L80" s="72"/>
      <c r="M80" s="73"/>
      <c r="N80" s="28" t="s">
        <v>169</v>
      </c>
      <c r="O80" s="28" t="s">
        <v>63</v>
      </c>
      <c r="P80" s="28">
        <v>1</v>
      </c>
      <c r="Q80" s="28" t="s">
        <v>165</v>
      </c>
      <c r="R80" s="23" t="s">
        <v>50</v>
      </c>
      <c r="S80" s="28">
        <v>40</v>
      </c>
      <c r="T80" s="49" t="s">
        <v>166</v>
      </c>
      <c r="U80" s="22" t="s">
        <v>167</v>
      </c>
      <c r="V80" s="22" t="s">
        <v>168</v>
      </c>
      <c r="W80" s="49"/>
      <c r="X80" s="49"/>
      <c r="Y80" s="49"/>
      <c r="Z80" s="49"/>
      <c r="AA80" s="49"/>
      <c r="AB80" s="49"/>
      <c r="AC80" s="49"/>
      <c r="AD80" s="49"/>
    </row>
    <row r="81" s="5" customFormat="1" ht="20" customHeight="1" spans="1:30">
      <c r="A81" s="58"/>
      <c r="B81" s="59"/>
      <c r="C81" s="59"/>
      <c r="D81" s="59"/>
      <c r="E81" s="59"/>
      <c r="F81" s="59"/>
      <c r="G81" s="59"/>
      <c r="H81" s="59"/>
      <c r="I81" s="59"/>
      <c r="J81" s="71"/>
      <c r="K81" s="59"/>
      <c r="L81" s="72"/>
      <c r="M81" s="73"/>
      <c r="N81" s="28" t="s">
        <v>170</v>
      </c>
      <c r="O81" s="28" t="s">
        <v>63</v>
      </c>
      <c r="P81" s="28">
        <v>1</v>
      </c>
      <c r="Q81" s="28" t="s">
        <v>165</v>
      </c>
      <c r="R81" s="23" t="s">
        <v>50</v>
      </c>
      <c r="S81" s="28">
        <v>23.5</v>
      </c>
      <c r="T81" s="49" t="s">
        <v>166</v>
      </c>
      <c r="U81" s="22" t="s">
        <v>167</v>
      </c>
      <c r="V81" s="22" t="s">
        <v>168</v>
      </c>
      <c r="W81" s="49"/>
      <c r="X81" s="49"/>
      <c r="Y81" s="49"/>
      <c r="Z81" s="49"/>
      <c r="AA81" s="49"/>
      <c r="AB81" s="49"/>
      <c r="AC81" s="49"/>
      <c r="AD81" s="49"/>
    </row>
    <row r="82" s="5" customFormat="1" ht="20" customHeight="1" spans="1:30">
      <c r="A82" s="58"/>
      <c r="B82" s="59"/>
      <c r="C82" s="59"/>
      <c r="D82" s="59"/>
      <c r="E82" s="59"/>
      <c r="F82" s="59"/>
      <c r="G82" s="59"/>
      <c r="H82" s="59"/>
      <c r="I82" s="59"/>
      <c r="J82" s="71"/>
      <c r="K82" s="59"/>
      <c r="L82" s="72"/>
      <c r="M82" s="73"/>
      <c r="N82" s="28" t="s">
        <v>171</v>
      </c>
      <c r="O82" s="28" t="s">
        <v>63</v>
      </c>
      <c r="P82" s="28">
        <v>1</v>
      </c>
      <c r="Q82" s="28" t="s">
        <v>165</v>
      </c>
      <c r="R82" s="23" t="s">
        <v>50</v>
      </c>
      <c r="S82" s="28">
        <v>16</v>
      </c>
      <c r="T82" s="49" t="s">
        <v>166</v>
      </c>
      <c r="U82" s="22" t="s">
        <v>167</v>
      </c>
      <c r="V82" s="22" t="s">
        <v>168</v>
      </c>
      <c r="W82" s="49"/>
      <c r="X82" s="49"/>
      <c r="Y82" s="49"/>
      <c r="Z82" s="49"/>
      <c r="AA82" s="49"/>
      <c r="AB82" s="49"/>
      <c r="AC82" s="49"/>
      <c r="AD82" s="49"/>
    </row>
    <row r="83" s="5" customFormat="1" ht="20" customHeight="1" spans="1:30">
      <c r="A83" s="58"/>
      <c r="B83" s="59"/>
      <c r="C83" s="59"/>
      <c r="D83" s="59"/>
      <c r="E83" s="59"/>
      <c r="F83" s="59"/>
      <c r="G83" s="59"/>
      <c r="H83" s="59"/>
      <c r="I83" s="59"/>
      <c r="J83" s="71"/>
      <c r="K83" s="59"/>
      <c r="L83" s="72"/>
      <c r="M83" s="73"/>
      <c r="N83" s="28" t="s">
        <v>172</v>
      </c>
      <c r="O83" s="28" t="s">
        <v>63</v>
      </c>
      <c r="P83" s="28">
        <v>1</v>
      </c>
      <c r="Q83" s="28" t="s">
        <v>165</v>
      </c>
      <c r="R83" s="23" t="s">
        <v>50</v>
      </c>
      <c r="S83" s="28">
        <v>27</v>
      </c>
      <c r="T83" s="49" t="s">
        <v>166</v>
      </c>
      <c r="U83" s="22" t="s">
        <v>167</v>
      </c>
      <c r="V83" s="22" t="s">
        <v>168</v>
      </c>
      <c r="W83" s="49"/>
      <c r="X83" s="49"/>
      <c r="Y83" s="49"/>
      <c r="Z83" s="49"/>
      <c r="AA83" s="49"/>
      <c r="AB83" s="49"/>
      <c r="AC83" s="49"/>
      <c r="AD83" s="49"/>
    </row>
    <row r="84" s="5" customFormat="1" ht="20" customHeight="1" spans="1:30">
      <c r="A84" s="58"/>
      <c r="B84" s="59"/>
      <c r="C84" s="59"/>
      <c r="D84" s="59"/>
      <c r="E84" s="59"/>
      <c r="F84" s="59"/>
      <c r="G84" s="59"/>
      <c r="H84" s="59"/>
      <c r="I84" s="59"/>
      <c r="J84" s="71"/>
      <c r="K84" s="59"/>
      <c r="L84" s="72"/>
      <c r="M84" s="73"/>
      <c r="N84" s="28" t="s">
        <v>173</v>
      </c>
      <c r="O84" s="28" t="s">
        <v>63</v>
      </c>
      <c r="P84" s="28">
        <v>1</v>
      </c>
      <c r="Q84" s="28" t="s">
        <v>165</v>
      </c>
      <c r="R84" s="23" t="s">
        <v>50</v>
      </c>
      <c r="S84" s="28">
        <v>21.5</v>
      </c>
      <c r="T84" s="49" t="s">
        <v>166</v>
      </c>
      <c r="U84" s="22" t="s">
        <v>167</v>
      </c>
      <c r="V84" s="22" t="s">
        <v>168</v>
      </c>
      <c r="W84" s="49"/>
      <c r="X84" s="49"/>
      <c r="Y84" s="49"/>
      <c r="Z84" s="49"/>
      <c r="AA84" s="49"/>
      <c r="AB84" s="49"/>
      <c r="AC84" s="49"/>
      <c r="AD84" s="49"/>
    </row>
    <row r="85" s="5" customFormat="1" ht="20" customHeight="1" spans="1:30">
      <c r="A85" s="58"/>
      <c r="B85" s="59"/>
      <c r="C85" s="59"/>
      <c r="D85" s="59"/>
      <c r="E85" s="59"/>
      <c r="F85" s="59"/>
      <c r="G85" s="59"/>
      <c r="H85" s="59"/>
      <c r="I85" s="59"/>
      <c r="J85" s="71"/>
      <c r="K85" s="59"/>
      <c r="L85" s="72"/>
      <c r="M85" s="73"/>
      <c r="N85" s="28" t="s">
        <v>174</v>
      </c>
      <c r="O85" s="28" t="s">
        <v>48</v>
      </c>
      <c r="P85" s="28">
        <v>2080</v>
      </c>
      <c r="Q85" s="28" t="s">
        <v>85</v>
      </c>
      <c r="R85" s="23" t="s">
        <v>50</v>
      </c>
      <c r="S85" s="28">
        <v>5.6</v>
      </c>
      <c r="T85" s="49" t="s">
        <v>166</v>
      </c>
      <c r="U85" s="22" t="s">
        <v>167</v>
      </c>
      <c r="V85" s="22" t="s">
        <v>168</v>
      </c>
      <c r="W85" s="49"/>
      <c r="X85" s="49"/>
      <c r="Y85" s="49"/>
      <c r="Z85" s="49"/>
      <c r="AA85" s="49"/>
      <c r="AB85" s="49"/>
      <c r="AC85" s="49"/>
      <c r="AD85" s="49"/>
    </row>
    <row r="86" s="5" customFormat="1" ht="20" customHeight="1" spans="1:30">
      <c r="A86" s="58"/>
      <c r="B86" s="59"/>
      <c r="C86" s="59"/>
      <c r="D86" s="59"/>
      <c r="E86" s="59"/>
      <c r="F86" s="59"/>
      <c r="G86" s="59"/>
      <c r="H86" s="59"/>
      <c r="I86" s="59"/>
      <c r="J86" s="71"/>
      <c r="K86" s="59"/>
      <c r="L86" s="72"/>
      <c r="M86" s="73"/>
      <c r="N86" s="28" t="s">
        <v>175</v>
      </c>
      <c r="O86" s="28" t="s">
        <v>48</v>
      </c>
      <c r="P86" s="28">
        <v>19</v>
      </c>
      <c r="Q86" s="28" t="s">
        <v>176</v>
      </c>
      <c r="R86" s="23" t="s">
        <v>50</v>
      </c>
      <c r="S86" s="28">
        <v>15.2</v>
      </c>
      <c r="T86" s="49" t="s">
        <v>166</v>
      </c>
      <c r="U86" s="22" t="s">
        <v>167</v>
      </c>
      <c r="V86" s="22" t="s">
        <v>168</v>
      </c>
      <c r="W86" s="49"/>
      <c r="X86" s="49"/>
      <c r="Y86" s="49"/>
      <c r="Z86" s="49"/>
      <c r="AA86" s="49"/>
      <c r="AB86" s="49"/>
      <c r="AC86" s="49"/>
      <c r="AD86" s="49"/>
    </row>
    <row r="87" s="5" customFormat="1" ht="20" customHeight="1" spans="1:30">
      <c r="A87" s="58"/>
      <c r="B87" s="59"/>
      <c r="C87" s="59"/>
      <c r="D87" s="59"/>
      <c r="E87" s="59"/>
      <c r="F87" s="59"/>
      <c r="G87" s="59"/>
      <c r="H87" s="59"/>
      <c r="I87" s="59"/>
      <c r="J87" s="71"/>
      <c r="K87" s="59"/>
      <c r="L87" s="72"/>
      <c r="M87" s="73"/>
      <c r="N87" s="74" t="s">
        <v>177</v>
      </c>
      <c r="O87" s="28" t="s">
        <v>48</v>
      </c>
      <c r="P87" s="28">
        <v>1400</v>
      </c>
      <c r="Q87" s="28" t="s">
        <v>49</v>
      </c>
      <c r="R87" s="23" t="s">
        <v>50</v>
      </c>
      <c r="S87" s="28">
        <v>14</v>
      </c>
      <c r="T87" s="49" t="s">
        <v>166</v>
      </c>
      <c r="U87" s="22" t="s">
        <v>167</v>
      </c>
      <c r="V87" s="22" t="s">
        <v>168</v>
      </c>
      <c r="W87" s="49"/>
      <c r="X87" s="49"/>
      <c r="Y87" s="49"/>
      <c r="Z87" s="49"/>
      <c r="AA87" s="49"/>
      <c r="AB87" s="49"/>
      <c r="AC87" s="49"/>
      <c r="AD87" s="49"/>
    </row>
    <row r="88" s="5" customFormat="1" ht="20" customHeight="1" spans="1:30">
      <c r="A88" s="58"/>
      <c r="B88" s="59"/>
      <c r="C88" s="59"/>
      <c r="D88" s="59"/>
      <c r="E88" s="59"/>
      <c r="F88" s="59"/>
      <c r="G88" s="59"/>
      <c r="H88" s="59"/>
      <c r="I88" s="59"/>
      <c r="J88" s="71"/>
      <c r="K88" s="59"/>
      <c r="L88" s="72"/>
      <c r="M88" s="73"/>
      <c r="N88" s="28" t="s">
        <v>178</v>
      </c>
      <c r="O88" s="28" t="s">
        <v>48</v>
      </c>
      <c r="P88" s="28">
        <v>5220</v>
      </c>
      <c r="Q88" s="28" t="s">
        <v>49</v>
      </c>
      <c r="R88" s="23" t="s">
        <v>50</v>
      </c>
      <c r="S88" s="28">
        <v>60</v>
      </c>
      <c r="T88" s="49" t="s">
        <v>166</v>
      </c>
      <c r="U88" s="22" t="s">
        <v>167</v>
      </c>
      <c r="V88" s="22" t="s">
        <v>168</v>
      </c>
      <c r="W88" s="49"/>
      <c r="X88" s="49"/>
      <c r="Y88" s="49"/>
      <c r="Z88" s="49"/>
      <c r="AA88" s="49"/>
      <c r="AB88" s="49"/>
      <c r="AC88" s="49"/>
      <c r="AD88" s="49"/>
    </row>
    <row r="89" s="5" customFormat="1" ht="20" customHeight="1" spans="1:30">
      <c r="A89" s="58"/>
      <c r="B89" s="59"/>
      <c r="C89" s="59"/>
      <c r="D89" s="59"/>
      <c r="E89" s="59"/>
      <c r="F89" s="59"/>
      <c r="G89" s="59"/>
      <c r="H89" s="59"/>
      <c r="I89" s="59"/>
      <c r="J89" s="71"/>
      <c r="K89" s="59"/>
      <c r="L89" s="72"/>
      <c r="M89" s="73"/>
      <c r="N89" s="28" t="s">
        <v>179</v>
      </c>
      <c r="O89" s="28" t="s">
        <v>48</v>
      </c>
      <c r="P89" s="28">
        <v>2000</v>
      </c>
      <c r="Q89" s="28" t="s">
        <v>49</v>
      </c>
      <c r="R89" s="23" t="s">
        <v>50</v>
      </c>
      <c r="S89" s="28">
        <v>23</v>
      </c>
      <c r="T89" s="49" t="s">
        <v>166</v>
      </c>
      <c r="U89" s="22" t="s">
        <v>167</v>
      </c>
      <c r="V89" s="22" t="s">
        <v>168</v>
      </c>
      <c r="W89" s="49"/>
      <c r="X89" s="49"/>
      <c r="Y89" s="49"/>
      <c r="Z89" s="49"/>
      <c r="AA89" s="49"/>
      <c r="AB89" s="49"/>
      <c r="AC89" s="49"/>
      <c r="AD89" s="49"/>
    </row>
    <row r="90" s="5" customFormat="1" ht="20" customHeight="1" spans="1:30">
      <c r="A90" s="58"/>
      <c r="B90" s="59"/>
      <c r="C90" s="59"/>
      <c r="D90" s="59"/>
      <c r="E90" s="59"/>
      <c r="F90" s="59"/>
      <c r="G90" s="59"/>
      <c r="H90" s="59"/>
      <c r="I90" s="59"/>
      <c r="J90" s="71"/>
      <c r="K90" s="59"/>
      <c r="L90" s="72"/>
      <c r="M90" s="73"/>
      <c r="N90" s="28" t="s">
        <v>180</v>
      </c>
      <c r="O90" s="28" t="s">
        <v>48</v>
      </c>
      <c r="P90" s="28">
        <v>70</v>
      </c>
      <c r="Q90" s="28" t="s">
        <v>181</v>
      </c>
      <c r="R90" s="23" t="s">
        <v>50</v>
      </c>
      <c r="S90" s="28">
        <v>27</v>
      </c>
      <c r="T90" s="49" t="s">
        <v>166</v>
      </c>
      <c r="U90" s="22" t="s">
        <v>167</v>
      </c>
      <c r="V90" s="22" t="s">
        <v>168</v>
      </c>
      <c r="W90" s="49"/>
      <c r="X90" s="49"/>
      <c r="Y90" s="49"/>
      <c r="Z90" s="49"/>
      <c r="AA90" s="49"/>
      <c r="AB90" s="49"/>
      <c r="AC90" s="49"/>
      <c r="AD90" s="49"/>
    </row>
    <row r="91" s="5" customFormat="1" ht="20" customHeight="1" spans="1:30">
      <c r="A91" s="57">
        <v>4</v>
      </c>
      <c r="B91" s="31">
        <f>SUM(C91:I91)</f>
        <v>200</v>
      </c>
      <c r="C91" s="31"/>
      <c r="D91" s="31">
        <v>200</v>
      </c>
      <c r="E91" s="31"/>
      <c r="F91" s="31"/>
      <c r="G91" s="31"/>
      <c r="H91" s="31"/>
      <c r="I91" s="31"/>
      <c r="J91" s="68" t="s">
        <v>182</v>
      </c>
      <c r="K91" s="25" t="s">
        <v>44</v>
      </c>
      <c r="L91" s="67" t="s">
        <v>60</v>
      </c>
      <c r="M91" s="68" t="s">
        <v>183</v>
      </c>
      <c r="N91" s="28" t="s">
        <v>184</v>
      </c>
      <c r="O91" s="28" t="s">
        <v>63</v>
      </c>
      <c r="P91" s="28">
        <v>2</v>
      </c>
      <c r="Q91" s="28" t="s">
        <v>64</v>
      </c>
      <c r="R91" s="23" t="s">
        <v>50</v>
      </c>
      <c r="S91" s="28">
        <v>50</v>
      </c>
      <c r="T91" s="49" t="s">
        <v>166</v>
      </c>
      <c r="U91" s="49" t="s">
        <v>65</v>
      </c>
      <c r="V91" s="49" t="s">
        <v>66</v>
      </c>
      <c r="W91" s="49"/>
      <c r="X91" s="49"/>
      <c r="Y91" s="49"/>
      <c r="Z91" s="49"/>
      <c r="AA91" s="49"/>
      <c r="AB91" s="49"/>
      <c r="AC91" s="49"/>
      <c r="AD91" s="49"/>
    </row>
    <row r="92" s="5" customFormat="1" ht="20" customHeight="1" spans="1:30">
      <c r="A92" s="58"/>
      <c r="B92" s="59"/>
      <c r="C92" s="59"/>
      <c r="D92" s="59"/>
      <c r="E92" s="59"/>
      <c r="F92" s="59"/>
      <c r="G92" s="59"/>
      <c r="H92" s="59"/>
      <c r="I92" s="59"/>
      <c r="J92" s="75"/>
      <c r="K92" s="60"/>
      <c r="L92" s="72"/>
      <c r="M92" s="75"/>
      <c r="N92" s="28" t="s">
        <v>185</v>
      </c>
      <c r="O92" s="28" t="s">
        <v>63</v>
      </c>
      <c r="P92" s="28">
        <v>1</v>
      </c>
      <c r="Q92" s="28" t="s">
        <v>165</v>
      </c>
      <c r="R92" s="23" t="s">
        <v>50</v>
      </c>
      <c r="S92" s="28">
        <v>18</v>
      </c>
      <c r="T92" s="49" t="s">
        <v>166</v>
      </c>
      <c r="U92" s="49" t="s">
        <v>65</v>
      </c>
      <c r="V92" s="49" t="s">
        <v>66</v>
      </c>
      <c r="W92" s="49"/>
      <c r="X92" s="49"/>
      <c r="Y92" s="49"/>
      <c r="Z92" s="49"/>
      <c r="AA92" s="49"/>
      <c r="AB92" s="49"/>
      <c r="AC92" s="49"/>
      <c r="AD92" s="49"/>
    </row>
    <row r="93" s="5" customFormat="1" ht="20" customHeight="1" spans="1:30">
      <c r="A93" s="58"/>
      <c r="B93" s="59"/>
      <c r="C93" s="59"/>
      <c r="D93" s="59"/>
      <c r="E93" s="59"/>
      <c r="F93" s="59"/>
      <c r="G93" s="59"/>
      <c r="H93" s="59"/>
      <c r="I93" s="59"/>
      <c r="J93" s="75"/>
      <c r="K93" s="60"/>
      <c r="L93" s="72"/>
      <c r="M93" s="75"/>
      <c r="N93" s="28" t="s">
        <v>186</v>
      </c>
      <c r="O93" s="28" t="s">
        <v>63</v>
      </c>
      <c r="P93" s="28">
        <v>2</v>
      </c>
      <c r="Q93" s="28" t="s">
        <v>187</v>
      </c>
      <c r="R93" s="23" t="s">
        <v>50</v>
      </c>
      <c r="S93" s="28">
        <v>20</v>
      </c>
      <c r="T93" s="49" t="s">
        <v>166</v>
      </c>
      <c r="U93" s="49" t="s">
        <v>65</v>
      </c>
      <c r="V93" s="49" t="s">
        <v>66</v>
      </c>
      <c r="W93" s="49"/>
      <c r="X93" s="49"/>
      <c r="Y93" s="49"/>
      <c r="Z93" s="49"/>
      <c r="AA93" s="49"/>
      <c r="AB93" s="49"/>
      <c r="AC93" s="49"/>
      <c r="AD93" s="49"/>
    </row>
    <row r="94" s="5" customFormat="1" ht="20" customHeight="1" spans="1:16384">
      <c r="A94" s="58"/>
      <c r="B94" s="59"/>
      <c r="C94" s="59"/>
      <c r="D94" s="59"/>
      <c r="E94" s="59"/>
      <c r="F94" s="59"/>
      <c r="G94" s="59"/>
      <c r="H94" s="59"/>
      <c r="I94" s="59"/>
      <c r="J94" s="75"/>
      <c r="K94" s="60"/>
      <c r="L94" s="72"/>
      <c r="M94" s="75"/>
      <c r="N94" s="23" t="s">
        <v>188</v>
      </c>
      <c r="O94" s="28" t="s">
        <v>63</v>
      </c>
      <c r="P94" s="23">
        <v>2</v>
      </c>
      <c r="Q94" s="23" t="s">
        <v>165</v>
      </c>
      <c r="R94" s="23" t="s">
        <v>50</v>
      </c>
      <c r="S94" s="23">
        <v>2</v>
      </c>
      <c r="T94" s="49" t="s">
        <v>166</v>
      </c>
      <c r="U94" s="49" t="s">
        <v>65</v>
      </c>
      <c r="V94" s="49" t="s">
        <v>66</v>
      </c>
      <c r="W94" s="22"/>
      <c r="X94" s="22"/>
      <c r="Y94" s="22"/>
      <c r="Z94" s="22"/>
      <c r="AA94" s="22"/>
      <c r="AB94" s="22"/>
      <c r="AC94" s="22"/>
      <c r="AD94" s="22"/>
      <c r="XFD94" s="4"/>
    </row>
    <row r="95" s="5" customFormat="1" ht="20" customHeight="1" spans="1:16384">
      <c r="A95" s="58"/>
      <c r="B95" s="59"/>
      <c r="C95" s="59"/>
      <c r="D95" s="59"/>
      <c r="E95" s="59"/>
      <c r="F95" s="59"/>
      <c r="G95" s="59"/>
      <c r="H95" s="59"/>
      <c r="I95" s="59"/>
      <c r="J95" s="75"/>
      <c r="K95" s="60"/>
      <c r="L95" s="72"/>
      <c r="M95" s="75"/>
      <c r="N95" s="23" t="s">
        <v>189</v>
      </c>
      <c r="O95" s="28" t="s">
        <v>63</v>
      </c>
      <c r="P95" s="23">
        <v>2</v>
      </c>
      <c r="Q95" s="23" t="s">
        <v>176</v>
      </c>
      <c r="R95" s="23" t="s">
        <v>50</v>
      </c>
      <c r="S95" s="23">
        <v>2</v>
      </c>
      <c r="T95" s="49" t="s">
        <v>166</v>
      </c>
      <c r="U95" s="49" t="s">
        <v>65</v>
      </c>
      <c r="V95" s="49" t="s">
        <v>66</v>
      </c>
      <c r="W95" s="22"/>
      <c r="X95" s="22"/>
      <c r="Y95" s="22"/>
      <c r="Z95" s="22"/>
      <c r="AA95" s="22"/>
      <c r="AB95" s="22"/>
      <c r="AC95" s="22"/>
      <c r="AD95" s="22"/>
      <c r="XFD95" s="4"/>
    </row>
    <row r="96" s="5" customFormat="1" ht="20" customHeight="1" spans="1:16384">
      <c r="A96" s="58"/>
      <c r="B96" s="59"/>
      <c r="C96" s="59"/>
      <c r="D96" s="59"/>
      <c r="E96" s="59"/>
      <c r="F96" s="59"/>
      <c r="G96" s="59"/>
      <c r="H96" s="59"/>
      <c r="I96" s="59"/>
      <c r="J96" s="75"/>
      <c r="K96" s="60"/>
      <c r="L96" s="72"/>
      <c r="M96" s="75"/>
      <c r="N96" s="23" t="s">
        <v>190</v>
      </c>
      <c r="O96" s="28" t="s">
        <v>63</v>
      </c>
      <c r="P96" s="23">
        <v>1</v>
      </c>
      <c r="Q96" s="23" t="s">
        <v>191</v>
      </c>
      <c r="R96" s="23" t="s">
        <v>50</v>
      </c>
      <c r="S96" s="23">
        <v>10.2</v>
      </c>
      <c r="T96" s="49" t="s">
        <v>166</v>
      </c>
      <c r="U96" s="49" t="s">
        <v>65</v>
      </c>
      <c r="V96" s="49" t="s">
        <v>66</v>
      </c>
      <c r="W96" s="22"/>
      <c r="X96" s="22"/>
      <c r="Y96" s="22"/>
      <c r="Z96" s="22"/>
      <c r="AA96" s="22"/>
      <c r="AB96" s="22"/>
      <c r="AC96" s="22"/>
      <c r="AD96" s="22"/>
      <c r="XFD96" s="4"/>
    </row>
    <row r="97" s="5" customFormat="1" ht="20" customHeight="1" spans="1:16384">
      <c r="A97" s="58"/>
      <c r="B97" s="59"/>
      <c r="C97" s="59"/>
      <c r="D97" s="59"/>
      <c r="E97" s="59"/>
      <c r="F97" s="59"/>
      <c r="G97" s="59"/>
      <c r="H97" s="59"/>
      <c r="I97" s="59"/>
      <c r="J97" s="75"/>
      <c r="K97" s="60"/>
      <c r="L97" s="72"/>
      <c r="M97" s="75"/>
      <c r="N97" s="23" t="s">
        <v>192</v>
      </c>
      <c r="O97" s="28" t="s">
        <v>63</v>
      </c>
      <c r="P97" s="23">
        <v>334</v>
      </c>
      <c r="Q97" s="23" t="s">
        <v>49</v>
      </c>
      <c r="R97" s="23" t="s">
        <v>50</v>
      </c>
      <c r="S97" s="23">
        <v>3.34</v>
      </c>
      <c r="T97" s="49" t="s">
        <v>166</v>
      </c>
      <c r="U97" s="49" t="s">
        <v>65</v>
      </c>
      <c r="V97" s="49" t="s">
        <v>66</v>
      </c>
      <c r="W97" s="22"/>
      <c r="X97" s="22"/>
      <c r="Y97" s="22"/>
      <c r="Z97" s="22"/>
      <c r="AA97" s="22"/>
      <c r="AB97" s="22"/>
      <c r="AC97" s="22"/>
      <c r="AD97" s="22"/>
      <c r="XFD97" s="4"/>
    </row>
    <row r="98" s="5" customFormat="1" ht="20" customHeight="1" spans="1:16384">
      <c r="A98" s="58"/>
      <c r="B98" s="59"/>
      <c r="C98" s="59"/>
      <c r="D98" s="59"/>
      <c r="E98" s="59"/>
      <c r="F98" s="59"/>
      <c r="G98" s="59"/>
      <c r="H98" s="59"/>
      <c r="I98" s="59"/>
      <c r="J98" s="75"/>
      <c r="K98" s="60"/>
      <c r="L98" s="72"/>
      <c r="M98" s="75"/>
      <c r="N98" s="23" t="s">
        <v>193</v>
      </c>
      <c r="O98" s="28" t="s">
        <v>63</v>
      </c>
      <c r="P98" s="23">
        <v>1350</v>
      </c>
      <c r="Q98" s="23" t="s">
        <v>49</v>
      </c>
      <c r="R98" s="23" t="s">
        <v>50</v>
      </c>
      <c r="S98" s="23">
        <v>0.27</v>
      </c>
      <c r="T98" s="49" t="s">
        <v>166</v>
      </c>
      <c r="U98" s="49" t="s">
        <v>65</v>
      </c>
      <c r="V98" s="49" t="s">
        <v>66</v>
      </c>
      <c r="W98" s="22"/>
      <c r="X98" s="22"/>
      <c r="Y98" s="22"/>
      <c r="Z98" s="22"/>
      <c r="AA98" s="22"/>
      <c r="AB98" s="22"/>
      <c r="AC98" s="22"/>
      <c r="AD98" s="22"/>
      <c r="XFD98" s="4"/>
    </row>
    <row r="99" s="5" customFormat="1" ht="20" customHeight="1" spans="1:16384">
      <c r="A99" s="58"/>
      <c r="B99" s="59"/>
      <c r="C99" s="59"/>
      <c r="D99" s="59"/>
      <c r="E99" s="59"/>
      <c r="F99" s="59"/>
      <c r="G99" s="59"/>
      <c r="H99" s="59"/>
      <c r="I99" s="59"/>
      <c r="J99" s="75"/>
      <c r="K99" s="60"/>
      <c r="L99" s="72"/>
      <c r="M99" s="75"/>
      <c r="N99" s="23" t="s">
        <v>194</v>
      </c>
      <c r="O99" s="28" t="s">
        <v>63</v>
      </c>
      <c r="P99" s="23">
        <v>220</v>
      </c>
      <c r="Q99" s="23" t="s">
        <v>49</v>
      </c>
      <c r="R99" s="23" t="s">
        <v>50</v>
      </c>
      <c r="S99" s="23">
        <v>2.2</v>
      </c>
      <c r="T99" s="49" t="s">
        <v>166</v>
      </c>
      <c r="U99" s="49" t="s">
        <v>65</v>
      </c>
      <c r="V99" s="49" t="s">
        <v>66</v>
      </c>
      <c r="W99" s="22"/>
      <c r="X99" s="22"/>
      <c r="Y99" s="22"/>
      <c r="Z99" s="22"/>
      <c r="AA99" s="22"/>
      <c r="AB99" s="22"/>
      <c r="AC99" s="22"/>
      <c r="AD99" s="22"/>
      <c r="XFD99" s="4"/>
    </row>
    <row r="100" s="5" customFormat="1" ht="20" customHeight="1" spans="1:16384">
      <c r="A100" s="58"/>
      <c r="B100" s="59"/>
      <c r="C100" s="59"/>
      <c r="D100" s="59"/>
      <c r="E100" s="59"/>
      <c r="F100" s="59"/>
      <c r="G100" s="59"/>
      <c r="H100" s="59"/>
      <c r="I100" s="59"/>
      <c r="J100" s="75"/>
      <c r="K100" s="60"/>
      <c r="L100" s="72"/>
      <c r="M100" s="75"/>
      <c r="N100" s="23" t="s">
        <v>195</v>
      </c>
      <c r="O100" s="28" t="s">
        <v>63</v>
      </c>
      <c r="P100" s="23">
        <v>82</v>
      </c>
      <c r="Q100" s="23" t="s">
        <v>176</v>
      </c>
      <c r="R100" s="23" t="s">
        <v>50</v>
      </c>
      <c r="S100" s="23">
        <v>1.23</v>
      </c>
      <c r="T100" s="49" t="s">
        <v>166</v>
      </c>
      <c r="U100" s="49" t="s">
        <v>65</v>
      </c>
      <c r="V100" s="49" t="s">
        <v>66</v>
      </c>
      <c r="W100" s="22"/>
      <c r="X100" s="22"/>
      <c r="Y100" s="22"/>
      <c r="Z100" s="22"/>
      <c r="AA100" s="22"/>
      <c r="AB100" s="22"/>
      <c r="AC100" s="22"/>
      <c r="AD100" s="22"/>
      <c r="XFD100" s="4"/>
    </row>
    <row r="101" s="5" customFormat="1" ht="20" customHeight="1" spans="1:16384">
      <c r="A101" s="58"/>
      <c r="B101" s="59"/>
      <c r="C101" s="59"/>
      <c r="D101" s="59"/>
      <c r="E101" s="59"/>
      <c r="F101" s="59"/>
      <c r="G101" s="59"/>
      <c r="H101" s="59"/>
      <c r="I101" s="59"/>
      <c r="J101" s="75"/>
      <c r="K101" s="60"/>
      <c r="L101" s="72"/>
      <c r="M101" s="75"/>
      <c r="N101" s="23" t="s">
        <v>196</v>
      </c>
      <c r="O101" s="28" t="s">
        <v>63</v>
      </c>
      <c r="P101" s="23">
        <v>900</v>
      </c>
      <c r="Q101" s="23" t="s">
        <v>49</v>
      </c>
      <c r="R101" s="23" t="s">
        <v>50</v>
      </c>
      <c r="S101" s="23">
        <v>9</v>
      </c>
      <c r="T101" s="49" t="s">
        <v>166</v>
      </c>
      <c r="U101" s="49" t="s">
        <v>65</v>
      </c>
      <c r="V101" s="49" t="s">
        <v>66</v>
      </c>
      <c r="W101" s="22"/>
      <c r="X101" s="22"/>
      <c r="Y101" s="22"/>
      <c r="Z101" s="22"/>
      <c r="AA101" s="22"/>
      <c r="AB101" s="22"/>
      <c r="AC101" s="22"/>
      <c r="AD101" s="22"/>
      <c r="XFD101" s="4"/>
    </row>
    <row r="102" s="5" customFormat="1" ht="20" customHeight="1" spans="1:16384">
      <c r="A102" s="58"/>
      <c r="B102" s="59"/>
      <c r="C102" s="59"/>
      <c r="D102" s="59"/>
      <c r="E102" s="59"/>
      <c r="F102" s="59"/>
      <c r="G102" s="59"/>
      <c r="H102" s="59"/>
      <c r="I102" s="59"/>
      <c r="J102" s="75"/>
      <c r="K102" s="60"/>
      <c r="L102" s="72"/>
      <c r="M102" s="75"/>
      <c r="N102" s="23" t="s">
        <v>197</v>
      </c>
      <c r="O102" s="28" t="s">
        <v>63</v>
      </c>
      <c r="P102" s="23">
        <v>65</v>
      </c>
      <c r="Q102" s="23" t="s">
        <v>49</v>
      </c>
      <c r="R102" s="23" t="s">
        <v>50</v>
      </c>
      <c r="S102" s="23">
        <v>0.98</v>
      </c>
      <c r="T102" s="49" t="s">
        <v>166</v>
      </c>
      <c r="U102" s="49" t="s">
        <v>65</v>
      </c>
      <c r="V102" s="49" t="s">
        <v>66</v>
      </c>
      <c r="W102" s="22"/>
      <c r="X102" s="22"/>
      <c r="Y102" s="22"/>
      <c r="Z102" s="22"/>
      <c r="AA102" s="22"/>
      <c r="AB102" s="22"/>
      <c r="AC102" s="22"/>
      <c r="AD102" s="22"/>
      <c r="XFD102" s="4"/>
    </row>
    <row r="103" s="5" customFormat="1" ht="20" customHeight="1" spans="1:16384">
      <c r="A103" s="58"/>
      <c r="B103" s="59"/>
      <c r="C103" s="59"/>
      <c r="D103" s="59"/>
      <c r="E103" s="59"/>
      <c r="F103" s="59"/>
      <c r="G103" s="59"/>
      <c r="H103" s="59"/>
      <c r="I103" s="59"/>
      <c r="J103" s="75"/>
      <c r="K103" s="60"/>
      <c r="L103" s="72"/>
      <c r="M103" s="75"/>
      <c r="N103" s="23" t="s">
        <v>198</v>
      </c>
      <c r="O103" s="28" t="s">
        <v>63</v>
      </c>
      <c r="P103" s="23">
        <v>662</v>
      </c>
      <c r="Q103" s="23" t="s">
        <v>49</v>
      </c>
      <c r="R103" s="23" t="s">
        <v>50</v>
      </c>
      <c r="S103" s="23">
        <v>3.31</v>
      </c>
      <c r="T103" s="49" t="s">
        <v>166</v>
      </c>
      <c r="U103" s="49" t="s">
        <v>65</v>
      </c>
      <c r="V103" s="49" t="s">
        <v>66</v>
      </c>
      <c r="W103" s="22"/>
      <c r="X103" s="22"/>
      <c r="Y103" s="22"/>
      <c r="Z103" s="22"/>
      <c r="AA103" s="22"/>
      <c r="AB103" s="22"/>
      <c r="AC103" s="22"/>
      <c r="AD103" s="22"/>
      <c r="XFD103" s="4"/>
    </row>
    <row r="104" s="5" customFormat="1" ht="20" customHeight="1" spans="1:16384">
      <c r="A104" s="58"/>
      <c r="B104" s="59"/>
      <c r="C104" s="59"/>
      <c r="D104" s="59"/>
      <c r="E104" s="59"/>
      <c r="F104" s="59"/>
      <c r="G104" s="59"/>
      <c r="H104" s="59"/>
      <c r="I104" s="59"/>
      <c r="J104" s="75"/>
      <c r="K104" s="60"/>
      <c r="L104" s="72"/>
      <c r="M104" s="75"/>
      <c r="N104" s="23" t="s">
        <v>199</v>
      </c>
      <c r="O104" s="28" t="s">
        <v>63</v>
      </c>
      <c r="P104" s="23">
        <v>210</v>
      </c>
      <c r="Q104" s="23" t="s">
        <v>49</v>
      </c>
      <c r="R104" s="23" t="s">
        <v>50</v>
      </c>
      <c r="S104" s="23">
        <v>1.05</v>
      </c>
      <c r="T104" s="49" t="s">
        <v>166</v>
      </c>
      <c r="U104" s="49" t="s">
        <v>65</v>
      </c>
      <c r="V104" s="49" t="s">
        <v>66</v>
      </c>
      <c r="W104" s="22"/>
      <c r="X104" s="22"/>
      <c r="Y104" s="22"/>
      <c r="Z104" s="22"/>
      <c r="AA104" s="22"/>
      <c r="AB104" s="22"/>
      <c r="AC104" s="22"/>
      <c r="AD104" s="22"/>
      <c r="XFD104" s="4"/>
    </row>
    <row r="105" s="5" customFormat="1" ht="20" customHeight="1" spans="1:16384">
      <c r="A105" s="58"/>
      <c r="B105" s="59"/>
      <c r="C105" s="59"/>
      <c r="D105" s="59"/>
      <c r="E105" s="59"/>
      <c r="F105" s="59"/>
      <c r="G105" s="59"/>
      <c r="H105" s="59"/>
      <c r="I105" s="59"/>
      <c r="J105" s="75"/>
      <c r="K105" s="60"/>
      <c r="L105" s="72"/>
      <c r="M105" s="75"/>
      <c r="N105" s="23" t="s">
        <v>200</v>
      </c>
      <c r="O105" s="28" t="s">
        <v>63</v>
      </c>
      <c r="P105" s="23">
        <v>430</v>
      </c>
      <c r="Q105" s="23" t="s">
        <v>49</v>
      </c>
      <c r="R105" s="23" t="s">
        <v>50</v>
      </c>
      <c r="S105" s="23">
        <v>8.6</v>
      </c>
      <c r="T105" s="49" t="s">
        <v>166</v>
      </c>
      <c r="U105" s="49" t="s">
        <v>65</v>
      </c>
      <c r="V105" s="49" t="s">
        <v>66</v>
      </c>
      <c r="W105" s="22"/>
      <c r="X105" s="22"/>
      <c r="Y105" s="22"/>
      <c r="Z105" s="22"/>
      <c r="AA105" s="22"/>
      <c r="AB105" s="22"/>
      <c r="AC105" s="22"/>
      <c r="AD105" s="22"/>
      <c r="XFD105" s="4"/>
    </row>
    <row r="106" s="5" customFormat="1" ht="20" customHeight="1" spans="1:16384">
      <c r="A106" s="58"/>
      <c r="B106" s="59"/>
      <c r="C106" s="59"/>
      <c r="D106" s="59"/>
      <c r="E106" s="59"/>
      <c r="F106" s="59"/>
      <c r="G106" s="59"/>
      <c r="H106" s="59"/>
      <c r="I106" s="59"/>
      <c r="J106" s="75"/>
      <c r="K106" s="60"/>
      <c r="L106" s="72"/>
      <c r="M106" s="75"/>
      <c r="N106" s="23" t="s">
        <v>201</v>
      </c>
      <c r="O106" s="28" t="s">
        <v>63</v>
      </c>
      <c r="P106" s="23">
        <v>1394</v>
      </c>
      <c r="Q106" s="23" t="s">
        <v>49</v>
      </c>
      <c r="R106" s="23" t="s">
        <v>50</v>
      </c>
      <c r="S106" s="23">
        <v>13.94</v>
      </c>
      <c r="T106" s="49" t="s">
        <v>166</v>
      </c>
      <c r="U106" s="49" t="s">
        <v>65</v>
      </c>
      <c r="V106" s="49" t="s">
        <v>66</v>
      </c>
      <c r="W106" s="22"/>
      <c r="X106" s="22"/>
      <c r="Y106" s="22"/>
      <c r="Z106" s="22"/>
      <c r="AA106" s="22"/>
      <c r="AB106" s="22"/>
      <c r="AC106" s="22"/>
      <c r="AD106" s="22"/>
      <c r="XFD106" s="4"/>
    </row>
    <row r="107" s="5" customFormat="1" ht="20" customHeight="1" spans="1:16384">
      <c r="A107" s="58"/>
      <c r="B107" s="59"/>
      <c r="C107" s="59"/>
      <c r="D107" s="59"/>
      <c r="E107" s="59"/>
      <c r="F107" s="59"/>
      <c r="G107" s="59"/>
      <c r="H107" s="59"/>
      <c r="I107" s="59"/>
      <c r="J107" s="75"/>
      <c r="K107" s="60"/>
      <c r="L107" s="72"/>
      <c r="M107" s="75"/>
      <c r="N107" s="23" t="s">
        <v>202</v>
      </c>
      <c r="O107" s="28" t="s">
        <v>63</v>
      </c>
      <c r="P107" s="23">
        <v>440</v>
      </c>
      <c r="Q107" s="23" t="s">
        <v>49</v>
      </c>
      <c r="R107" s="23" t="s">
        <v>50</v>
      </c>
      <c r="S107" s="23">
        <v>5.28</v>
      </c>
      <c r="T107" s="49" t="s">
        <v>166</v>
      </c>
      <c r="U107" s="49" t="s">
        <v>65</v>
      </c>
      <c r="V107" s="49" t="s">
        <v>66</v>
      </c>
      <c r="W107" s="22"/>
      <c r="X107" s="22"/>
      <c r="Y107" s="22"/>
      <c r="Z107" s="22"/>
      <c r="AA107" s="22"/>
      <c r="AB107" s="22"/>
      <c r="AC107" s="22"/>
      <c r="AD107" s="22"/>
      <c r="XFD107" s="4"/>
    </row>
    <row r="108" s="5" customFormat="1" ht="20" customHeight="1" spans="1:16384">
      <c r="A108" s="58"/>
      <c r="B108" s="59"/>
      <c r="C108" s="59"/>
      <c r="D108" s="59"/>
      <c r="E108" s="59"/>
      <c r="F108" s="59"/>
      <c r="G108" s="59"/>
      <c r="H108" s="59"/>
      <c r="I108" s="59"/>
      <c r="J108" s="75"/>
      <c r="K108" s="60"/>
      <c r="L108" s="72"/>
      <c r="M108" s="75"/>
      <c r="N108" s="23" t="s">
        <v>203</v>
      </c>
      <c r="O108" s="28" t="s">
        <v>63</v>
      </c>
      <c r="P108" s="23">
        <v>300</v>
      </c>
      <c r="Q108" s="23" t="s">
        <v>85</v>
      </c>
      <c r="R108" s="23" t="s">
        <v>50</v>
      </c>
      <c r="S108" s="23">
        <v>1.2</v>
      </c>
      <c r="T108" s="49" t="s">
        <v>166</v>
      </c>
      <c r="U108" s="49" t="s">
        <v>65</v>
      </c>
      <c r="V108" s="49" t="s">
        <v>66</v>
      </c>
      <c r="W108" s="22"/>
      <c r="X108" s="22"/>
      <c r="Y108" s="22"/>
      <c r="Z108" s="22"/>
      <c r="AA108" s="22"/>
      <c r="AB108" s="22"/>
      <c r="AC108" s="22"/>
      <c r="AD108" s="22"/>
      <c r="XFD108" s="4"/>
    </row>
    <row r="109" s="5" customFormat="1" ht="58" customHeight="1" spans="1:16384">
      <c r="A109" s="58"/>
      <c r="B109" s="59"/>
      <c r="C109" s="59"/>
      <c r="D109" s="59"/>
      <c r="E109" s="59"/>
      <c r="F109" s="59"/>
      <c r="G109" s="59"/>
      <c r="H109" s="59"/>
      <c r="I109" s="59"/>
      <c r="J109" s="75"/>
      <c r="K109" s="60"/>
      <c r="L109" s="72"/>
      <c r="M109" s="75"/>
      <c r="N109" s="23" t="s">
        <v>204</v>
      </c>
      <c r="O109" s="28" t="s">
        <v>63</v>
      </c>
      <c r="P109" s="23">
        <v>5000</v>
      </c>
      <c r="Q109" s="23" t="s">
        <v>49</v>
      </c>
      <c r="R109" s="23" t="s">
        <v>50</v>
      </c>
      <c r="S109" s="23">
        <v>29</v>
      </c>
      <c r="T109" s="49" t="s">
        <v>166</v>
      </c>
      <c r="U109" s="49" t="s">
        <v>65</v>
      </c>
      <c r="V109" s="49" t="s">
        <v>66</v>
      </c>
      <c r="W109" s="22"/>
      <c r="X109" s="22"/>
      <c r="Y109" s="22"/>
      <c r="Z109" s="22"/>
      <c r="AA109" s="22"/>
      <c r="AB109" s="22"/>
      <c r="AC109" s="22"/>
      <c r="AD109" s="22"/>
      <c r="XFD109" s="4"/>
    </row>
    <row r="110" s="5" customFormat="1" ht="18" customHeight="1" spans="1:16384">
      <c r="A110" s="58"/>
      <c r="B110" s="59"/>
      <c r="C110" s="59"/>
      <c r="D110" s="59"/>
      <c r="E110" s="59"/>
      <c r="F110" s="59"/>
      <c r="G110" s="59"/>
      <c r="H110" s="59"/>
      <c r="I110" s="59"/>
      <c r="J110" s="75"/>
      <c r="K110" s="60"/>
      <c r="L110" s="72"/>
      <c r="M110" s="75"/>
      <c r="N110" s="23" t="s">
        <v>205</v>
      </c>
      <c r="O110" s="28" t="s">
        <v>63</v>
      </c>
      <c r="P110" s="23">
        <v>1800</v>
      </c>
      <c r="Q110" s="23" t="s">
        <v>85</v>
      </c>
      <c r="R110" s="23" t="s">
        <v>50</v>
      </c>
      <c r="S110" s="23">
        <v>14.4</v>
      </c>
      <c r="T110" s="49" t="s">
        <v>166</v>
      </c>
      <c r="U110" s="49" t="s">
        <v>65</v>
      </c>
      <c r="V110" s="49" t="s">
        <v>66</v>
      </c>
      <c r="W110" s="22"/>
      <c r="X110" s="22"/>
      <c r="Y110" s="22"/>
      <c r="Z110" s="22"/>
      <c r="AA110" s="22"/>
      <c r="AB110" s="22"/>
      <c r="AC110" s="22"/>
      <c r="AD110" s="22"/>
      <c r="XFD110" s="4"/>
    </row>
    <row r="111" s="5" customFormat="1" ht="37" customHeight="1" spans="1:16384">
      <c r="A111" s="57">
        <v>5</v>
      </c>
      <c r="B111" s="25">
        <f>SUM(C111:I111)</f>
        <v>116</v>
      </c>
      <c r="C111" s="25"/>
      <c r="D111" s="25">
        <v>116</v>
      </c>
      <c r="E111" s="25"/>
      <c r="F111" s="38"/>
      <c r="G111" s="38"/>
      <c r="H111" s="38"/>
      <c r="I111" s="38"/>
      <c r="J111" s="76" t="s">
        <v>206</v>
      </c>
      <c r="K111" s="38" t="s">
        <v>44</v>
      </c>
      <c r="L111" s="37" t="s">
        <v>60</v>
      </c>
      <c r="M111" s="68" t="s">
        <v>207</v>
      </c>
      <c r="N111" s="23" t="s">
        <v>179</v>
      </c>
      <c r="O111" s="28" t="s">
        <v>48</v>
      </c>
      <c r="P111" s="23">
        <v>5000</v>
      </c>
      <c r="Q111" s="23" t="s">
        <v>49</v>
      </c>
      <c r="R111" s="23" t="s">
        <v>50</v>
      </c>
      <c r="S111" s="23">
        <v>50</v>
      </c>
      <c r="T111" s="49" t="s">
        <v>166</v>
      </c>
      <c r="U111" s="49" t="s">
        <v>65</v>
      </c>
      <c r="V111" s="49" t="s">
        <v>66</v>
      </c>
      <c r="W111" s="22"/>
      <c r="X111" s="22"/>
      <c r="Y111" s="22"/>
      <c r="Z111" s="22"/>
      <c r="AA111" s="22"/>
      <c r="AB111" s="22"/>
      <c r="AC111" s="22"/>
      <c r="AD111" s="22"/>
      <c r="XFD111" s="4"/>
    </row>
    <row r="112" s="5" customFormat="1" ht="19" customHeight="1" spans="1:16384">
      <c r="A112" s="58"/>
      <c r="B112" s="60"/>
      <c r="C112" s="60"/>
      <c r="D112" s="60"/>
      <c r="E112" s="60"/>
      <c r="F112" s="61"/>
      <c r="G112" s="61"/>
      <c r="H112" s="61"/>
      <c r="I112" s="61"/>
      <c r="J112" s="77"/>
      <c r="K112" s="61"/>
      <c r="L112" s="78"/>
      <c r="M112" s="75"/>
      <c r="N112" s="23" t="s">
        <v>208</v>
      </c>
      <c r="O112" s="28" t="s">
        <v>48</v>
      </c>
      <c r="P112" s="23">
        <v>2000</v>
      </c>
      <c r="Q112" s="23" t="s">
        <v>85</v>
      </c>
      <c r="R112" s="23" t="s">
        <v>50</v>
      </c>
      <c r="S112" s="23">
        <v>16</v>
      </c>
      <c r="T112" s="49" t="s">
        <v>166</v>
      </c>
      <c r="U112" s="49" t="s">
        <v>65</v>
      </c>
      <c r="V112" s="49" t="s">
        <v>66</v>
      </c>
      <c r="W112" s="22"/>
      <c r="X112" s="22"/>
      <c r="Y112" s="22"/>
      <c r="Z112" s="22"/>
      <c r="AA112" s="22"/>
      <c r="AB112" s="22"/>
      <c r="AC112" s="22"/>
      <c r="AD112" s="22"/>
      <c r="XFD112" s="4"/>
    </row>
    <row r="113" s="5" customFormat="1" ht="19" customHeight="1" spans="1:16384">
      <c r="A113" s="62"/>
      <c r="B113" s="27"/>
      <c r="C113" s="27"/>
      <c r="D113" s="27"/>
      <c r="E113" s="27"/>
      <c r="F113" s="40"/>
      <c r="G113" s="40"/>
      <c r="H113" s="40"/>
      <c r="I113" s="40"/>
      <c r="J113" s="79"/>
      <c r="K113" s="40"/>
      <c r="L113" s="39"/>
      <c r="M113" s="75"/>
      <c r="N113" s="23" t="s">
        <v>209</v>
      </c>
      <c r="O113" s="28" t="s">
        <v>48</v>
      </c>
      <c r="P113" s="23">
        <v>10000</v>
      </c>
      <c r="Q113" s="23" t="s">
        <v>49</v>
      </c>
      <c r="R113" s="23" t="s">
        <v>50</v>
      </c>
      <c r="S113" s="23">
        <v>50</v>
      </c>
      <c r="T113" s="49" t="s">
        <v>166</v>
      </c>
      <c r="U113" s="49" t="s">
        <v>65</v>
      </c>
      <c r="V113" s="49" t="s">
        <v>66</v>
      </c>
      <c r="W113" s="22"/>
      <c r="X113" s="22"/>
      <c r="Y113" s="22"/>
      <c r="Z113" s="22"/>
      <c r="AA113" s="22"/>
      <c r="AB113" s="22"/>
      <c r="AC113" s="22"/>
      <c r="AD113" s="22"/>
      <c r="XFD113" s="4"/>
    </row>
    <row r="114" s="6" customFormat="1" ht="35" customHeight="1" spans="1:30">
      <c r="A114" s="49">
        <v>6</v>
      </c>
      <c r="B114" s="28">
        <f>SUM(C114:I114)</f>
        <v>230</v>
      </c>
      <c r="C114" s="28"/>
      <c r="D114" s="28">
        <v>230</v>
      </c>
      <c r="E114" s="30"/>
      <c r="F114" s="30"/>
      <c r="G114" s="30"/>
      <c r="H114" s="30"/>
      <c r="I114" s="30"/>
      <c r="J114" s="80" t="s">
        <v>210</v>
      </c>
      <c r="K114" s="23" t="s">
        <v>44</v>
      </c>
      <c r="L114" s="42" t="s">
        <v>45</v>
      </c>
      <c r="M114" s="35" t="s">
        <v>211</v>
      </c>
      <c r="N114" s="23" t="s">
        <v>184</v>
      </c>
      <c r="O114" s="23" t="s">
        <v>63</v>
      </c>
      <c r="P114" s="23">
        <v>10</v>
      </c>
      <c r="Q114" s="23" t="s">
        <v>64</v>
      </c>
      <c r="R114" s="23" t="s">
        <v>50</v>
      </c>
      <c r="S114" s="23">
        <v>230</v>
      </c>
      <c r="T114" s="23" t="s">
        <v>166</v>
      </c>
      <c r="U114" s="23" t="s">
        <v>52</v>
      </c>
      <c r="V114" s="23" t="s">
        <v>53</v>
      </c>
      <c r="W114" s="29"/>
      <c r="X114" s="29"/>
      <c r="Y114" s="29"/>
      <c r="Z114" s="29"/>
      <c r="AA114" s="29"/>
      <c r="AB114" s="29"/>
      <c r="AC114" s="29"/>
      <c r="AD114" s="29"/>
    </row>
    <row r="115" s="4" customFormat="1" ht="22" customHeight="1" spans="1:30">
      <c r="A115" s="57">
        <v>7</v>
      </c>
      <c r="B115" s="31">
        <f>SUM(C115:I115)</f>
        <v>50</v>
      </c>
      <c r="C115" s="31"/>
      <c r="D115" s="31">
        <v>50</v>
      </c>
      <c r="E115" s="25"/>
      <c r="F115" s="25"/>
      <c r="G115" s="25"/>
      <c r="H115" s="25"/>
      <c r="I115" s="25"/>
      <c r="J115" s="45" t="s">
        <v>212</v>
      </c>
      <c r="K115" s="25" t="s">
        <v>44</v>
      </c>
      <c r="L115" s="37" t="s">
        <v>55</v>
      </c>
      <c r="M115" s="45" t="s">
        <v>213</v>
      </c>
      <c r="N115" s="23" t="s">
        <v>214</v>
      </c>
      <c r="O115" s="23" t="s">
        <v>63</v>
      </c>
      <c r="P115" s="23">
        <v>500</v>
      </c>
      <c r="Q115" s="23" t="s">
        <v>49</v>
      </c>
      <c r="R115" s="23" t="s">
        <v>50</v>
      </c>
      <c r="S115" s="23">
        <v>6.33</v>
      </c>
      <c r="T115" s="49" t="s">
        <v>166</v>
      </c>
      <c r="U115" s="22" t="s">
        <v>215</v>
      </c>
      <c r="V115" s="22" t="s">
        <v>58</v>
      </c>
      <c r="W115" s="22"/>
      <c r="X115" s="22"/>
      <c r="Y115" s="22"/>
      <c r="Z115" s="22"/>
      <c r="AA115" s="22"/>
      <c r="AB115" s="22"/>
      <c r="AC115" s="22"/>
      <c r="AD115" s="29"/>
    </row>
    <row r="116" s="4" customFormat="1" ht="22" customHeight="1" spans="1:30">
      <c r="A116" s="58"/>
      <c r="B116" s="59"/>
      <c r="C116" s="59"/>
      <c r="D116" s="59"/>
      <c r="E116" s="60"/>
      <c r="F116" s="60"/>
      <c r="G116" s="60"/>
      <c r="H116" s="60"/>
      <c r="I116" s="60"/>
      <c r="J116" s="81"/>
      <c r="K116" s="60"/>
      <c r="L116" s="78"/>
      <c r="M116" s="81"/>
      <c r="N116" s="23" t="s">
        <v>216</v>
      </c>
      <c r="O116" s="23" t="s">
        <v>63</v>
      </c>
      <c r="P116" s="23">
        <v>700</v>
      </c>
      <c r="Q116" s="23" t="s">
        <v>49</v>
      </c>
      <c r="R116" s="23" t="s">
        <v>50</v>
      </c>
      <c r="S116" s="23">
        <v>8.86</v>
      </c>
      <c r="T116" s="23" t="s">
        <v>166</v>
      </c>
      <c r="U116" s="22" t="s">
        <v>215</v>
      </c>
      <c r="V116" s="22" t="s">
        <v>58</v>
      </c>
      <c r="W116" s="22"/>
      <c r="X116" s="22"/>
      <c r="Y116" s="22"/>
      <c r="Z116" s="22"/>
      <c r="AA116" s="22"/>
      <c r="AB116" s="22"/>
      <c r="AC116" s="22"/>
      <c r="AD116" s="29"/>
    </row>
    <row r="117" s="4" customFormat="1" ht="22" customHeight="1" spans="1:30">
      <c r="A117" s="58"/>
      <c r="B117" s="59"/>
      <c r="C117" s="59"/>
      <c r="D117" s="59"/>
      <c r="E117" s="60"/>
      <c r="F117" s="60"/>
      <c r="G117" s="60"/>
      <c r="H117" s="60"/>
      <c r="I117" s="60"/>
      <c r="J117" s="81"/>
      <c r="K117" s="60"/>
      <c r="L117" s="78"/>
      <c r="M117" s="81"/>
      <c r="N117" s="23" t="s">
        <v>217</v>
      </c>
      <c r="O117" s="23" t="s">
        <v>63</v>
      </c>
      <c r="P117" s="23">
        <v>1</v>
      </c>
      <c r="Q117" s="23" t="s">
        <v>176</v>
      </c>
      <c r="R117" s="23" t="s">
        <v>50</v>
      </c>
      <c r="S117" s="23">
        <v>22.81</v>
      </c>
      <c r="T117" s="23" t="s">
        <v>166</v>
      </c>
      <c r="U117" s="22" t="s">
        <v>215</v>
      </c>
      <c r="V117" s="22" t="s">
        <v>58</v>
      </c>
      <c r="W117" s="22"/>
      <c r="X117" s="22"/>
      <c r="Y117" s="22"/>
      <c r="Z117" s="22"/>
      <c r="AA117" s="22"/>
      <c r="AB117" s="22"/>
      <c r="AC117" s="22"/>
      <c r="AD117" s="29"/>
    </row>
    <row r="118" s="4" customFormat="1" ht="22" customHeight="1" spans="1:30">
      <c r="A118" s="62"/>
      <c r="B118" s="32"/>
      <c r="C118" s="32"/>
      <c r="D118" s="32"/>
      <c r="E118" s="27"/>
      <c r="F118" s="27"/>
      <c r="G118" s="27"/>
      <c r="H118" s="27"/>
      <c r="I118" s="27"/>
      <c r="J118" s="46"/>
      <c r="K118" s="27"/>
      <c r="L118" s="39"/>
      <c r="M118" s="46"/>
      <c r="N118" s="23" t="s">
        <v>218</v>
      </c>
      <c r="O118" s="23" t="s">
        <v>63</v>
      </c>
      <c r="P118" s="23">
        <v>4</v>
      </c>
      <c r="Q118" s="23" t="s">
        <v>176</v>
      </c>
      <c r="R118" s="23" t="s">
        <v>50</v>
      </c>
      <c r="S118" s="23">
        <v>12</v>
      </c>
      <c r="T118" s="49" t="s">
        <v>166</v>
      </c>
      <c r="U118" s="22" t="s">
        <v>215</v>
      </c>
      <c r="V118" s="22" t="s">
        <v>58</v>
      </c>
      <c r="W118" s="22"/>
      <c r="X118" s="22"/>
      <c r="Y118" s="22"/>
      <c r="Z118" s="22"/>
      <c r="AA118" s="22"/>
      <c r="AB118" s="22"/>
      <c r="AC118" s="22"/>
      <c r="AD118" s="29"/>
    </row>
    <row r="119" s="4" customFormat="1" ht="20" customHeight="1" spans="1:30">
      <c r="A119" s="57">
        <v>8</v>
      </c>
      <c r="B119" s="25">
        <f>SUM(C119:I119)</f>
        <v>150</v>
      </c>
      <c r="C119" s="25"/>
      <c r="D119" s="25">
        <v>150</v>
      </c>
      <c r="E119" s="25"/>
      <c r="F119" s="25"/>
      <c r="G119" s="25"/>
      <c r="H119" s="25"/>
      <c r="I119" s="25"/>
      <c r="J119" s="45" t="s">
        <v>219</v>
      </c>
      <c r="K119" s="25" t="s">
        <v>44</v>
      </c>
      <c r="L119" s="37" t="s">
        <v>55</v>
      </c>
      <c r="M119" s="45" t="s">
        <v>220</v>
      </c>
      <c r="N119" s="23" t="s">
        <v>221</v>
      </c>
      <c r="O119" s="28" t="s">
        <v>48</v>
      </c>
      <c r="P119" s="23">
        <v>2050</v>
      </c>
      <c r="Q119" s="23" t="s">
        <v>49</v>
      </c>
      <c r="R119" s="23" t="s">
        <v>50</v>
      </c>
      <c r="S119" s="23">
        <v>30.75</v>
      </c>
      <c r="T119" s="23" t="s">
        <v>166</v>
      </c>
      <c r="U119" s="22" t="s">
        <v>215</v>
      </c>
      <c r="V119" s="22" t="s">
        <v>58</v>
      </c>
      <c r="W119" s="22"/>
      <c r="X119" s="22"/>
      <c r="Y119" s="22"/>
      <c r="Z119" s="22"/>
      <c r="AA119" s="22"/>
      <c r="AB119" s="22"/>
      <c r="AC119" s="22"/>
      <c r="AD119" s="22"/>
    </row>
    <row r="120" s="4" customFormat="1" ht="20" customHeight="1" spans="1:30">
      <c r="A120" s="58"/>
      <c r="B120" s="60"/>
      <c r="C120" s="60"/>
      <c r="D120" s="60"/>
      <c r="E120" s="60"/>
      <c r="F120" s="60"/>
      <c r="G120" s="60"/>
      <c r="H120" s="60"/>
      <c r="I120" s="60"/>
      <c r="J120" s="81"/>
      <c r="K120" s="60"/>
      <c r="L120" s="78"/>
      <c r="M120" s="81"/>
      <c r="N120" s="23" t="s">
        <v>222</v>
      </c>
      <c r="O120" s="28" t="s">
        <v>48</v>
      </c>
      <c r="P120" s="23">
        <v>1640</v>
      </c>
      <c r="Q120" s="23" t="s">
        <v>49</v>
      </c>
      <c r="R120" s="23" t="s">
        <v>50</v>
      </c>
      <c r="S120" s="23">
        <v>16.4</v>
      </c>
      <c r="T120" s="23" t="s">
        <v>166</v>
      </c>
      <c r="U120" s="22" t="s">
        <v>215</v>
      </c>
      <c r="V120" s="22" t="s">
        <v>58</v>
      </c>
      <c r="W120" s="22"/>
      <c r="X120" s="22"/>
      <c r="Y120" s="22"/>
      <c r="Z120" s="22"/>
      <c r="AA120" s="22"/>
      <c r="AB120" s="22"/>
      <c r="AC120" s="22"/>
      <c r="AD120" s="22"/>
    </row>
    <row r="121" s="4" customFormat="1" ht="20" customHeight="1" spans="1:30">
      <c r="A121" s="58"/>
      <c r="B121" s="60"/>
      <c r="C121" s="60"/>
      <c r="D121" s="60"/>
      <c r="E121" s="60"/>
      <c r="F121" s="60"/>
      <c r="G121" s="60"/>
      <c r="H121" s="60"/>
      <c r="I121" s="60"/>
      <c r="J121" s="81"/>
      <c r="K121" s="60"/>
      <c r="L121" s="78"/>
      <c r="M121" s="81"/>
      <c r="N121" s="23" t="s">
        <v>223</v>
      </c>
      <c r="O121" s="28" t="s">
        <v>48</v>
      </c>
      <c r="P121" s="23">
        <v>1430</v>
      </c>
      <c r="Q121" s="23" t="s">
        <v>49</v>
      </c>
      <c r="R121" s="23" t="s">
        <v>50</v>
      </c>
      <c r="S121" s="23">
        <v>14.3</v>
      </c>
      <c r="T121" s="23" t="s">
        <v>166</v>
      </c>
      <c r="U121" s="22" t="s">
        <v>215</v>
      </c>
      <c r="V121" s="22" t="s">
        <v>58</v>
      </c>
      <c r="W121" s="22"/>
      <c r="X121" s="22"/>
      <c r="Y121" s="22"/>
      <c r="Z121" s="22"/>
      <c r="AA121" s="22"/>
      <c r="AB121" s="22"/>
      <c r="AC121" s="22"/>
      <c r="AD121" s="22"/>
    </row>
    <row r="122" s="4" customFormat="1" ht="20" customHeight="1" spans="1:30">
      <c r="A122" s="58"/>
      <c r="B122" s="60"/>
      <c r="C122" s="60"/>
      <c r="D122" s="60"/>
      <c r="E122" s="60"/>
      <c r="F122" s="60"/>
      <c r="G122" s="60"/>
      <c r="H122" s="60"/>
      <c r="I122" s="60"/>
      <c r="J122" s="81"/>
      <c r="K122" s="60"/>
      <c r="L122" s="78"/>
      <c r="M122" s="81"/>
      <c r="N122" s="23" t="s">
        <v>224</v>
      </c>
      <c r="O122" s="28" t="s">
        <v>48</v>
      </c>
      <c r="P122" s="23">
        <v>4500</v>
      </c>
      <c r="Q122" s="23" t="s">
        <v>49</v>
      </c>
      <c r="R122" s="23" t="s">
        <v>50</v>
      </c>
      <c r="S122" s="23">
        <v>45</v>
      </c>
      <c r="T122" s="23" t="s">
        <v>166</v>
      </c>
      <c r="U122" s="22" t="s">
        <v>215</v>
      </c>
      <c r="V122" s="22" t="s">
        <v>58</v>
      </c>
      <c r="W122" s="22"/>
      <c r="X122" s="22"/>
      <c r="Y122" s="22"/>
      <c r="Z122" s="22"/>
      <c r="AA122" s="22"/>
      <c r="AB122" s="22"/>
      <c r="AC122" s="22"/>
      <c r="AD122" s="22"/>
    </row>
    <row r="123" s="4" customFormat="1" ht="20" customHeight="1" spans="1:30">
      <c r="A123" s="58"/>
      <c r="B123" s="60"/>
      <c r="C123" s="60"/>
      <c r="D123" s="60"/>
      <c r="E123" s="60"/>
      <c r="F123" s="60"/>
      <c r="G123" s="60"/>
      <c r="H123" s="60"/>
      <c r="I123" s="60"/>
      <c r="J123" s="81"/>
      <c r="K123" s="60"/>
      <c r="L123" s="78"/>
      <c r="M123" s="81"/>
      <c r="N123" s="23" t="s">
        <v>225</v>
      </c>
      <c r="O123" s="28" t="s">
        <v>48</v>
      </c>
      <c r="P123" s="23">
        <v>1650</v>
      </c>
      <c r="Q123" s="23" t="s">
        <v>85</v>
      </c>
      <c r="R123" s="23" t="s">
        <v>50</v>
      </c>
      <c r="S123" s="23">
        <v>3.3</v>
      </c>
      <c r="T123" s="23" t="s">
        <v>166</v>
      </c>
      <c r="U123" s="22" t="s">
        <v>215</v>
      </c>
      <c r="V123" s="22" t="s">
        <v>58</v>
      </c>
      <c r="W123" s="22"/>
      <c r="X123" s="22"/>
      <c r="Y123" s="22"/>
      <c r="Z123" s="22"/>
      <c r="AA123" s="22"/>
      <c r="AB123" s="22"/>
      <c r="AC123" s="22"/>
      <c r="AD123" s="22"/>
    </row>
    <row r="124" s="4" customFormat="1" ht="20" customHeight="1" spans="1:30">
      <c r="A124" s="58"/>
      <c r="B124" s="60"/>
      <c r="C124" s="60"/>
      <c r="D124" s="60"/>
      <c r="E124" s="60"/>
      <c r="F124" s="60"/>
      <c r="G124" s="60"/>
      <c r="H124" s="60"/>
      <c r="I124" s="60"/>
      <c r="J124" s="81"/>
      <c r="K124" s="60"/>
      <c r="L124" s="78"/>
      <c r="M124" s="81"/>
      <c r="N124" s="23" t="s">
        <v>226</v>
      </c>
      <c r="O124" s="28" t="s">
        <v>48</v>
      </c>
      <c r="P124" s="23">
        <v>200</v>
      </c>
      <c r="Q124" s="23" t="s">
        <v>85</v>
      </c>
      <c r="R124" s="23" t="s">
        <v>50</v>
      </c>
      <c r="S124" s="23">
        <v>3.4</v>
      </c>
      <c r="T124" s="23" t="s">
        <v>166</v>
      </c>
      <c r="U124" s="22" t="s">
        <v>215</v>
      </c>
      <c r="V124" s="22" t="s">
        <v>58</v>
      </c>
      <c r="W124" s="22"/>
      <c r="X124" s="22"/>
      <c r="Y124" s="22"/>
      <c r="Z124" s="22"/>
      <c r="AA124" s="22"/>
      <c r="AB124" s="22"/>
      <c r="AC124" s="22"/>
      <c r="AD124" s="22"/>
    </row>
    <row r="125" s="4" customFormat="1" ht="20" customHeight="1" spans="1:30">
      <c r="A125" s="58"/>
      <c r="B125" s="60"/>
      <c r="C125" s="60"/>
      <c r="D125" s="60"/>
      <c r="E125" s="60"/>
      <c r="F125" s="60"/>
      <c r="G125" s="60"/>
      <c r="H125" s="60"/>
      <c r="I125" s="60"/>
      <c r="J125" s="81"/>
      <c r="K125" s="60"/>
      <c r="L125" s="78"/>
      <c r="M125" s="81"/>
      <c r="N125" s="23" t="s">
        <v>227</v>
      </c>
      <c r="O125" s="28" t="s">
        <v>48</v>
      </c>
      <c r="P125" s="23">
        <v>600</v>
      </c>
      <c r="Q125" s="23" t="s">
        <v>85</v>
      </c>
      <c r="R125" s="23" t="s">
        <v>50</v>
      </c>
      <c r="S125" s="23">
        <v>1.8</v>
      </c>
      <c r="T125" s="23" t="s">
        <v>166</v>
      </c>
      <c r="U125" s="22" t="s">
        <v>215</v>
      </c>
      <c r="V125" s="22" t="s">
        <v>58</v>
      </c>
      <c r="W125" s="22"/>
      <c r="X125" s="22"/>
      <c r="Y125" s="22"/>
      <c r="Z125" s="22"/>
      <c r="AA125" s="22"/>
      <c r="AB125" s="22"/>
      <c r="AC125" s="22"/>
      <c r="AD125" s="22"/>
    </row>
    <row r="126" s="4" customFormat="1" ht="20" customHeight="1" spans="1:30">
      <c r="A126" s="58"/>
      <c r="B126" s="60"/>
      <c r="C126" s="60"/>
      <c r="D126" s="60"/>
      <c r="E126" s="60"/>
      <c r="F126" s="60"/>
      <c r="G126" s="60"/>
      <c r="H126" s="60"/>
      <c r="I126" s="60"/>
      <c r="J126" s="81"/>
      <c r="K126" s="60"/>
      <c r="L126" s="78"/>
      <c r="M126" s="81"/>
      <c r="N126" s="23" t="s">
        <v>228</v>
      </c>
      <c r="O126" s="28" t="s">
        <v>48</v>
      </c>
      <c r="P126" s="23">
        <v>1680</v>
      </c>
      <c r="Q126" s="23" t="s">
        <v>85</v>
      </c>
      <c r="R126" s="23" t="s">
        <v>50</v>
      </c>
      <c r="S126" s="23">
        <v>6.02</v>
      </c>
      <c r="T126" s="23" t="s">
        <v>166</v>
      </c>
      <c r="U126" s="22" t="s">
        <v>215</v>
      </c>
      <c r="V126" s="22" t="s">
        <v>58</v>
      </c>
      <c r="W126" s="22"/>
      <c r="X126" s="22"/>
      <c r="Y126" s="22"/>
      <c r="Z126" s="22"/>
      <c r="AA126" s="22"/>
      <c r="AB126" s="22"/>
      <c r="AC126" s="22"/>
      <c r="AD126" s="22"/>
    </row>
    <row r="127" s="4" customFormat="1" ht="20" customHeight="1" spans="1:30">
      <c r="A127" s="58"/>
      <c r="B127" s="60"/>
      <c r="C127" s="60"/>
      <c r="D127" s="60"/>
      <c r="E127" s="60"/>
      <c r="F127" s="60"/>
      <c r="G127" s="60"/>
      <c r="H127" s="60"/>
      <c r="I127" s="60"/>
      <c r="J127" s="81"/>
      <c r="K127" s="60"/>
      <c r="L127" s="78"/>
      <c r="M127" s="81"/>
      <c r="N127" s="23" t="s">
        <v>229</v>
      </c>
      <c r="O127" s="28" t="s">
        <v>48</v>
      </c>
      <c r="P127" s="23">
        <v>2186</v>
      </c>
      <c r="Q127" s="23" t="s">
        <v>85</v>
      </c>
      <c r="R127" s="23" t="s">
        <v>50</v>
      </c>
      <c r="S127" s="23">
        <v>21.86</v>
      </c>
      <c r="T127" s="23" t="s">
        <v>166</v>
      </c>
      <c r="U127" s="22" t="s">
        <v>215</v>
      </c>
      <c r="V127" s="22" t="s">
        <v>58</v>
      </c>
      <c r="W127" s="22"/>
      <c r="X127" s="22"/>
      <c r="Y127" s="22"/>
      <c r="Z127" s="22"/>
      <c r="AA127" s="22"/>
      <c r="AB127" s="22"/>
      <c r="AC127" s="22"/>
      <c r="AD127" s="22"/>
    </row>
    <row r="128" s="4" customFormat="1" ht="20" customHeight="1" spans="1:30">
      <c r="A128" s="58"/>
      <c r="B128" s="60"/>
      <c r="C128" s="60"/>
      <c r="D128" s="60"/>
      <c r="E128" s="60"/>
      <c r="F128" s="60"/>
      <c r="G128" s="60"/>
      <c r="H128" s="60"/>
      <c r="I128" s="60"/>
      <c r="J128" s="81"/>
      <c r="K128" s="60"/>
      <c r="L128" s="78"/>
      <c r="M128" s="81"/>
      <c r="N128" s="23" t="s">
        <v>230</v>
      </c>
      <c r="O128" s="28" t="s">
        <v>48</v>
      </c>
      <c r="P128" s="23">
        <v>984</v>
      </c>
      <c r="Q128" s="23" t="s">
        <v>85</v>
      </c>
      <c r="R128" s="23" t="s">
        <v>50</v>
      </c>
      <c r="S128" s="23">
        <v>1.97</v>
      </c>
      <c r="T128" s="23" t="s">
        <v>166</v>
      </c>
      <c r="U128" s="22" t="s">
        <v>215</v>
      </c>
      <c r="V128" s="22" t="s">
        <v>58</v>
      </c>
      <c r="W128" s="22"/>
      <c r="X128" s="22"/>
      <c r="Y128" s="22"/>
      <c r="Z128" s="22"/>
      <c r="AA128" s="22"/>
      <c r="AB128" s="22"/>
      <c r="AC128" s="22"/>
      <c r="AD128" s="22"/>
    </row>
    <row r="129" s="4" customFormat="1" ht="20" customHeight="1" spans="1:30">
      <c r="A129" s="58"/>
      <c r="B129" s="60"/>
      <c r="C129" s="60"/>
      <c r="D129" s="60"/>
      <c r="E129" s="60"/>
      <c r="F129" s="60"/>
      <c r="G129" s="60"/>
      <c r="H129" s="60"/>
      <c r="I129" s="60"/>
      <c r="J129" s="81"/>
      <c r="K129" s="60"/>
      <c r="L129" s="78"/>
      <c r="M129" s="81"/>
      <c r="N129" s="23" t="s">
        <v>231</v>
      </c>
      <c r="O129" s="28" t="s">
        <v>48</v>
      </c>
      <c r="P129" s="23">
        <v>1050</v>
      </c>
      <c r="Q129" s="23" t="s">
        <v>85</v>
      </c>
      <c r="R129" s="23" t="s">
        <v>50</v>
      </c>
      <c r="S129" s="23">
        <v>4.2</v>
      </c>
      <c r="T129" s="23" t="s">
        <v>166</v>
      </c>
      <c r="U129" s="22" t="s">
        <v>215</v>
      </c>
      <c r="V129" s="22" t="s">
        <v>58</v>
      </c>
      <c r="W129" s="22"/>
      <c r="X129" s="22"/>
      <c r="Y129" s="22"/>
      <c r="Z129" s="22"/>
      <c r="AA129" s="22"/>
      <c r="AB129" s="22"/>
      <c r="AC129" s="22"/>
      <c r="AD129" s="22"/>
    </row>
    <row r="130" s="3" customFormat="1" ht="64" customHeight="1" spans="1:30">
      <c r="A130" s="21" t="s">
        <v>232</v>
      </c>
      <c r="B130" s="18">
        <f>SUM(C130:I130)</f>
        <v>200</v>
      </c>
      <c r="C130" s="18">
        <f t="shared" ref="C130:I130" si="5">SUM(C131)</f>
        <v>0</v>
      </c>
      <c r="D130" s="18">
        <f t="shared" si="5"/>
        <v>0</v>
      </c>
      <c r="E130" s="18">
        <f t="shared" si="5"/>
        <v>0</v>
      </c>
      <c r="F130" s="18">
        <f t="shared" si="5"/>
        <v>200</v>
      </c>
      <c r="G130" s="18">
        <f t="shared" si="5"/>
        <v>0</v>
      </c>
      <c r="H130" s="18">
        <f t="shared" si="5"/>
        <v>0</v>
      </c>
      <c r="I130" s="18">
        <f t="shared" si="5"/>
        <v>0</v>
      </c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3"/>
      <c r="U130" s="13"/>
      <c r="V130" s="13"/>
      <c r="W130" s="13"/>
      <c r="X130" s="13"/>
      <c r="Y130" s="13"/>
      <c r="Z130" s="13"/>
      <c r="AA130" s="13"/>
      <c r="AB130" s="13"/>
      <c r="AC130" s="13"/>
      <c r="AD130" s="13"/>
    </row>
    <row r="131" customFormat="1" ht="19" customHeight="1" spans="1:30">
      <c r="A131" s="24">
        <v>1</v>
      </c>
      <c r="B131" s="45">
        <f>SUM(C131:I131)</f>
        <v>200</v>
      </c>
      <c r="C131" s="45"/>
      <c r="D131" s="45"/>
      <c r="E131" s="45"/>
      <c r="F131" s="45">
        <v>200</v>
      </c>
      <c r="G131" s="45"/>
      <c r="H131" s="45"/>
      <c r="I131" s="45"/>
      <c r="J131" s="45" t="s">
        <v>233</v>
      </c>
      <c r="K131" s="45" t="s">
        <v>44</v>
      </c>
      <c r="L131" s="37" t="s">
        <v>44</v>
      </c>
      <c r="M131" s="45" t="s">
        <v>234</v>
      </c>
      <c r="N131" s="23" t="s">
        <v>235</v>
      </c>
      <c r="O131" s="28" t="s">
        <v>48</v>
      </c>
      <c r="P131" s="23">
        <v>1</v>
      </c>
      <c r="R131" s="23" t="s">
        <v>50</v>
      </c>
      <c r="S131" s="23">
        <v>20</v>
      </c>
      <c r="T131" s="22" t="s">
        <v>166</v>
      </c>
      <c r="U131" s="22" t="s">
        <v>65</v>
      </c>
      <c r="V131" s="22" t="s">
        <v>66</v>
      </c>
      <c r="W131" s="22"/>
      <c r="X131" s="22"/>
      <c r="Y131" s="22"/>
      <c r="Z131" s="22"/>
      <c r="AA131" s="22"/>
      <c r="AB131" s="22"/>
      <c r="AC131" s="22"/>
      <c r="AD131" s="22"/>
    </row>
    <row r="132" customFormat="1" ht="19" customHeight="1" spans="1:30">
      <c r="A132" s="83"/>
      <c r="B132" s="81"/>
      <c r="C132" s="81"/>
      <c r="D132" s="81"/>
      <c r="E132" s="81"/>
      <c r="F132" s="81"/>
      <c r="G132" s="81"/>
      <c r="H132" s="81"/>
      <c r="I132" s="81"/>
      <c r="J132" s="81"/>
      <c r="K132" s="81"/>
      <c r="L132" s="78"/>
      <c r="M132" s="81"/>
      <c r="N132" s="23" t="s">
        <v>236</v>
      </c>
      <c r="O132" s="28" t="s">
        <v>48</v>
      </c>
      <c r="P132" s="23">
        <v>1825</v>
      </c>
      <c r="Q132" s="23" t="s">
        <v>85</v>
      </c>
      <c r="R132" s="23" t="s">
        <v>50</v>
      </c>
      <c r="S132" s="23">
        <v>58.4</v>
      </c>
      <c r="T132" s="22" t="s">
        <v>166</v>
      </c>
      <c r="U132" s="22" t="s">
        <v>52</v>
      </c>
      <c r="V132" s="22" t="s">
        <v>53</v>
      </c>
      <c r="W132" s="22"/>
      <c r="X132" s="22"/>
      <c r="Y132" s="22"/>
      <c r="Z132" s="22"/>
      <c r="AA132" s="22"/>
      <c r="AB132" s="22"/>
      <c r="AC132" s="22"/>
      <c r="AD132" s="22"/>
    </row>
    <row r="133" customFormat="1" ht="19" customHeight="1" spans="1:30">
      <c r="A133" s="83"/>
      <c r="B133" s="81"/>
      <c r="C133" s="81"/>
      <c r="D133" s="81"/>
      <c r="E133" s="81"/>
      <c r="F133" s="81"/>
      <c r="G133" s="81"/>
      <c r="H133" s="81"/>
      <c r="I133" s="81"/>
      <c r="J133" s="81"/>
      <c r="K133" s="81"/>
      <c r="L133" s="78"/>
      <c r="M133" s="81"/>
      <c r="N133" s="23" t="s">
        <v>174</v>
      </c>
      <c r="O133" s="28" t="s">
        <v>48</v>
      </c>
      <c r="P133" s="23">
        <v>2600</v>
      </c>
      <c r="Q133" s="23" t="s">
        <v>85</v>
      </c>
      <c r="R133" s="23" t="s">
        <v>50</v>
      </c>
      <c r="S133" s="23">
        <v>57.2</v>
      </c>
      <c r="T133" s="22" t="s">
        <v>166</v>
      </c>
      <c r="U133" s="22" t="s">
        <v>52</v>
      </c>
      <c r="V133" s="22" t="s">
        <v>53</v>
      </c>
      <c r="W133" s="22"/>
      <c r="X133" s="22"/>
      <c r="Y133" s="22"/>
      <c r="Z133" s="22"/>
      <c r="AA133" s="22"/>
      <c r="AB133" s="22"/>
      <c r="AC133" s="22"/>
      <c r="AD133" s="22"/>
    </row>
    <row r="134" customFormat="1" ht="19" customHeight="1" spans="1:30">
      <c r="A134" s="83"/>
      <c r="B134" s="81"/>
      <c r="C134" s="81"/>
      <c r="D134" s="81"/>
      <c r="E134" s="81"/>
      <c r="F134" s="81"/>
      <c r="G134" s="81"/>
      <c r="H134" s="81"/>
      <c r="I134" s="81"/>
      <c r="J134" s="81"/>
      <c r="K134" s="81"/>
      <c r="L134" s="78"/>
      <c r="M134" s="81"/>
      <c r="N134" s="23" t="s">
        <v>237</v>
      </c>
      <c r="O134" s="28" t="s">
        <v>48</v>
      </c>
      <c r="P134" s="23">
        <v>228</v>
      </c>
      <c r="Q134" s="23" t="s">
        <v>176</v>
      </c>
      <c r="R134" s="23" t="s">
        <v>50</v>
      </c>
      <c r="S134" s="23">
        <v>3.4</v>
      </c>
      <c r="T134" s="22" t="s">
        <v>166</v>
      </c>
      <c r="U134" s="22" t="s">
        <v>52</v>
      </c>
      <c r="V134" s="22" t="s">
        <v>53</v>
      </c>
      <c r="W134" s="22"/>
      <c r="X134" s="22"/>
      <c r="Y134" s="22"/>
      <c r="Z134" s="22"/>
      <c r="AA134" s="22"/>
      <c r="AB134" s="22"/>
      <c r="AC134" s="22"/>
      <c r="AD134" s="22"/>
    </row>
    <row r="135" s="3" customFormat="1" ht="64" customHeight="1" spans="1:30">
      <c r="A135" s="21" t="s">
        <v>238</v>
      </c>
      <c r="B135" s="18">
        <f>SUM(C135:I135)</f>
        <v>499</v>
      </c>
      <c r="C135" s="18">
        <f t="shared" ref="C135:I135" si="6">SUM(C136:C149)</f>
        <v>0</v>
      </c>
      <c r="D135" s="18">
        <f t="shared" si="6"/>
        <v>0</v>
      </c>
      <c r="E135" s="18">
        <f t="shared" si="6"/>
        <v>0</v>
      </c>
      <c r="F135" s="18">
        <f t="shared" si="6"/>
        <v>0</v>
      </c>
      <c r="G135" s="18">
        <f t="shared" si="6"/>
        <v>499</v>
      </c>
      <c r="H135" s="18">
        <f t="shared" si="6"/>
        <v>0</v>
      </c>
      <c r="I135" s="18">
        <f t="shared" si="6"/>
        <v>0</v>
      </c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</row>
    <row r="136" s="4" customFormat="1" ht="21" customHeight="1" spans="1:30">
      <c r="A136" s="24">
        <v>1</v>
      </c>
      <c r="B136" s="25">
        <f>SUM(C136:I136)</f>
        <v>89</v>
      </c>
      <c r="C136" s="25"/>
      <c r="D136" s="25"/>
      <c r="E136" s="25"/>
      <c r="F136" s="25"/>
      <c r="G136" s="25">
        <v>89</v>
      </c>
      <c r="H136" s="25"/>
      <c r="I136" s="25"/>
      <c r="J136" s="45" t="s">
        <v>239</v>
      </c>
      <c r="K136" s="25" t="s">
        <v>44</v>
      </c>
      <c r="L136" s="37" t="s">
        <v>136</v>
      </c>
      <c r="M136" s="45" t="s">
        <v>240</v>
      </c>
      <c r="N136" s="23" t="s">
        <v>241</v>
      </c>
      <c r="O136" s="23" t="s">
        <v>63</v>
      </c>
      <c r="P136" s="23">
        <v>1800</v>
      </c>
      <c r="Q136" s="23" t="s">
        <v>49</v>
      </c>
      <c r="R136" s="23" t="s">
        <v>50</v>
      </c>
      <c r="S136" s="23">
        <v>63</v>
      </c>
      <c r="T136" s="23" t="s">
        <v>166</v>
      </c>
      <c r="U136" s="22" t="s">
        <v>242</v>
      </c>
      <c r="V136" s="22" t="s">
        <v>243</v>
      </c>
      <c r="W136" s="22"/>
      <c r="X136" s="22"/>
      <c r="Y136" s="22"/>
      <c r="Z136" s="22"/>
      <c r="AA136" s="22"/>
      <c r="AB136" s="22"/>
      <c r="AC136" s="22"/>
      <c r="AD136" s="13"/>
    </row>
    <row r="137" s="4" customFormat="1" ht="21" customHeight="1" spans="1:30">
      <c r="A137" s="83"/>
      <c r="B137" s="60"/>
      <c r="C137" s="60"/>
      <c r="D137" s="60"/>
      <c r="E137" s="60"/>
      <c r="F137" s="60"/>
      <c r="G137" s="60"/>
      <c r="H137" s="60"/>
      <c r="I137" s="60"/>
      <c r="J137" s="81"/>
      <c r="K137" s="60"/>
      <c r="L137" s="78"/>
      <c r="M137" s="81"/>
      <c r="N137" s="23" t="s">
        <v>244</v>
      </c>
      <c r="O137" s="23" t="s">
        <v>63</v>
      </c>
      <c r="P137" s="23">
        <v>120</v>
      </c>
      <c r="Q137" s="23" t="s">
        <v>85</v>
      </c>
      <c r="R137" s="23" t="s">
        <v>50</v>
      </c>
      <c r="S137" s="23">
        <v>3.5</v>
      </c>
      <c r="T137" s="23" t="s">
        <v>166</v>
      </c>
      <c r="U137" s="22" t="s">
        <v>242</v>
      </c>
      <c r="V137" s="22" t="s">
        <v>243</v>
      </c>
      <c r="W137" s="22"/>
      <c r="X137" s="22"/>
      <c r="Y137" s="22"/>
      <c r="Z137" s="22"/>
      <c r="AA137" s="22"/>
      <c r="AB137" s="22"/>
      <c r="AC137" s="22"/>
      <c r="AD137" s="13"/>
    </row>
    <row r="138" s="4" customFormat="1" ht="21" customHeight="1" spans="1:30">
      <c r="A138" s="83"/>
      <c r="B138" s="60"/>
      <c r="C138" s="60"/>
      <c r="D138" s="60"/>
      <c r="E138" s="60"/>
      <c r="F138" s="60"/>
      <c r="G138" s="60"/>
      <c r="H138" s="60"/>
      <c r="I138" s="60"/>
      <c r="J138" s="81"/>
      <c r="K138" s="60"/>
      <c r="L138" s="78"/>
      <c r="M138" s="81"/>
      <c r="N138" s="23" t="s">
        <v>245</v>
      </c>
      <c r="O138" s="23" t="s">
        <v>63</v>
      </c>
      <c r="P138" s="23">
        <v>300</v>
      </c>
      <c r="Q138" s="23" t="s">
        <v>85</v>
      </c>
      <c r="R138" s="23" t="s">
        <v>50</v>
      </c>
      <c r="S138" s="23">
        <v>4.5</v>
      </c>
      <c r="T138" s="23" t="s">
        <v>166</v>
      </c>
      <c r="U138" s="22" t="s">
        <v>242</v>
      </c>
      <c r="V138" s="22" t="s">
        <v>243</v>
      </c>
      <c r="W138" s="22"/>
      <c r="X138" s="22"/>
      <c r="Y138" s="22"/>
      <c r="Z138" s="22"/>
      <c r="AA138" s="22"/>
      <c r="AB138" s="22"/>
      <c r="AC138" s="22"/>
      <c r="AD138" s="13"/>
    </row>
    <row r="139" s="4" customFormat="1" ht="21" customHeight="1" spans="1:30">
      <c r="A139" s="26"/>
      <c r="B139" s="27"/>
      <c r="C139" s="27"/>
      <c r="D139" s="27"/>
      <c r="E139" s="27"/>
      <c r="F139" s="27"/>
      <c r="G139" s="27"/>
      <c r="H139" s="27"/>
      <c r="I139" s="27"/>
      <c r="J139" s="46"/>
      <c r="K139" s="27"/>
      <c r="L139" s="39"/>
      <c r="M139" s="46"/>
      <c r="N139" s="23" t="s">
        <v>246</v>
      </c>
      <c r="O139" s="23" t="s">
        <v>63</v>
      </c>
      <c r="P139" s="23">
        <v>300</v>
      </c>
      <c r="Q139" s="23" t="s">
        <v>85</v>
      </c>
      <c r="R139" s="23" t="s">
        <v>50</v>
      </c>
      <c r="S139" s="23">
        <v>18</v>
      </c>
      <c r="T139" s="23" t="s">
        <v>166</v>
      </c>
      <c r="U139" s="22" t="s">
        <v>242</v>
      </c>
      <c r="V139" s="22" t="s">
        <v>243</v>
      </c>
      <c r="W139" s="22"/>
      <c r="X139" s="22"/>
      <c r="Y139" s="22"/>
      <c r="Z139" s="22"/>
      <c r="AA139" s="22"/>
      <c r="AB139" s="22"/>
      <c r="AC139" s="22"/>
      <c r="AD139" s="13"/>
    </row>
    <row r="140" s="4" customFormat="1" ht="17" customHeight="1" spans="1:30">
      <c r="A140" s="24">
        <v>2</v>
      </c>
      <c r="B140" s="25">
        <f>SUM(C140:I140)</f>
        <v>250</v>
      </c>
      <c r="C140" s="25"/>
      <c r="D140" s="25"/>
      <c r="E140" s="25"/>
      <c r="F140" s="25"/>
      <c r="G140" s="25">
        <v>250</v>
      </c>
      <c r="H140" s="25"/>
      <c r="I140" s="25"/>
      <c r="J140" s="45" t="s">
        <v>247</v>
      </c>
      <c r="K140" s="25" t="s">
        <v>44</v>
      </c>
      <c r="L140" s="37" t="s">
        <v>45</v>
      </c>
      <c r="M140" s="45" t="s">
        <v>248</v>
      </c>
      <c r="N140" s="23" t="s">
        <v>249</v>
      </c>
      <c r="O140" s="28" t="s">
        <v>48</v>
      </c>
      <c r="P140" s="23">
        <v>3500</v>
      </c>
      <c r="Q140" s="23" t="s">
        <v>49</v>
      </c>
      <c r="R140" s="23" t="s">
        <v>50</v>
      </c>
      <c r="S140" s="23">
        <v>47.3</v>
      </c>
      <c r="T140" s="23" t="s">
        <v>166</v>
      </c>
      <c r="U140" s="22" t="s">
        <v>52</v>
      </c>
      <c r="V140" s="22" t="s">
        <v>53</v>
      </c>
      <c r="W140" s="22"/>
      <c r="X140" s="22"/>
      <c r="Y140" s="22"/>
      <c r="Z140" s="22"/>
      <c r="AA140" s="22"/>
      <c r="AB140" s="22"/>
      <c r="AC140" s="22"/>
      <c r="AD140" s="22"/>
    </row>
    <row r="141" s="4" customFormat="1" ht="17" customHeight="1" spans="1:30">
      <c r="A141" s="83"/>
      <c r="B141" s="60"/>
      <c r="C141" s="60"/>
      <c r="D141" s="60"/>
      <c r="E141" s="60"/>
      <c r="F141" s="60"/>
      <c r="G141" s="60"/>
      <c r="H141" s="60"/>
      <c r="I141" s="60"/>
      <c r="J141" s="81"/>
      <c r="K141" s="60"/>
      <c r="L141" s="78"/>
      <c r="M141" s="81"/>
      <c r="N141" s="23" t="s">
        <v>250</v>
      </c>
      <c r="O141" s="28" t="s">
        <v>48</v>
      </c>
      <c r="P141" s="23">
        <v>1500</v>
      </c>
      <c r="Q141" s="23" t="s">
        <v>85</v>
      </c>
      <c r="R141" s="23" t="s">
        <v>50</v>
      </c>
      <c r="S141" s="23">
        <v>7.5</v>
      </c>
      <c r="T141" s="23" t="s">
        <v>166</v>
      </c>
      <c r="U141" s="22" t="s">
        <v>52</v>
      </c>
      <c r="V141" s="22" t="s">
        <v>53</v>
      </c>
      <c r="W141" s="22"/>
      <c r="X141" s="22"/>
      <c r="Y141" s="22"/>
      <c r="Z141" s="22"/>
      <c r="AA141" s="22"/>
      <c r="AB141" s="22"/>
      <c r="AC141" s="22"/>
      <c r="AD141" s="22"/>
    </row>
    <row r="142" s="4" customFormat="1" ht="17" customHeight="1" spans="1:30">
      <c r="A142" s="83"/>
      <c r="B142" s="60"/>
      <c r="C142" s="60"/>
      <c r="D142" s="60"/>
      <c r="E142" s="60"/>
      <c r="F142" s="60"/>
      <c r="G142" s="60"/>
      <c r="H142" s="60"/>
      <c r="I142" s="60"/>
      <c r="J142" s="81"/>
      <c r="K142" s="60"/>
      <c r="L142" s="78"/>
      <c r="M142" s="81"/>
      <c r="N142" s="23" t="s">
        <v>251</v>
      </c>
      <c r="O142" s="28" t="s">
        <v>48</v>
      </c>
      <c r="P142" s="23">
        <v>1600</v>
      </c>
      <c r="Q142" s="23" t="s">
        <v>85</v>
      </c>
      <c r="R142" s="23" t="s">
        <v>50</v>
      </c>
      <c r="S142" s="23">
        <v>35.2</v>
      </c>
      <c r="T142" s="23" t="s">
        <v>166</v>
      </c>
      <c r="U142" s="22" t="s">
        <v>52</v>
      </c>
      <c r="V142" s="22" t="s">
        <v>53</v>
      </c>
      <c r="W142" s="22"/>
      <c r="X142" s="22"/>
      <c r="Y142" s="22"/>
      <c r="Z142" s="22"/>
      <c r="AA142" s="22"/>
      <c r="AB142" s="22"/>
      <c r="AC142" s="22"/>
      <c r="AD142" s="22"/>
    </row>
    <row r="143" s="4" customFormat="1" ht="17" customHeight="1" spans="1:30">
      <c r="A143" s="83"/>
      <c r="B143" s="60"/>
      <c r="C143" s="60"/>
      <c r="D143" s="60"/>
      <c r="E143" s="60"/>
      <c r="F143" s="60"/>
      <c r="G143" s="60"/>
      <c r="H143" s="60"/>
      <c r="I143" s="60"/>
      <c r="J143" s="81"/>
      <c r="K143" s="60"/>
      <c r="L143" s="78"/>
      <c r="M143" s="81"/>
      <c r="N143" s="23" t="s">
        <v>252</v>
      </c>
      <c r="O143" s="28" t="s">
        <v>48</v>
      </c>
      <c r="P143" s="23">
        <v>30</v>
      </c>
      <c r="Q143" s="23" t="s">
        <v>176</v>
      </c>
      <c r="R143" s="23" t="s">
        <v>50</v>
      </c>
      <c r="S143" s="23">
        <v>12</v>
      </c>
      <c r="T143" s="23" t="s">
        <v>166</v>
      </c>
      <c r="U143" s="22" t="s">
        <v>52</v>
      </c>
      <c r="V143" s="22" t="s">
        <v>53</v>
      </c>
      <c r="W143" s="22"/>
      <c r="X143" s="22"/>
      <c r="Y143" s="22"/>
      <c r="Z143" s="22"/>
      <c r="AA143" s="22"/>
      <c r="AB143" s="22"/>
      <c r="AC143" s="22"/>
      <c r="AD143" s="22"/>
    </row>
    <row r="144" s="4" customFormat="1" ht="17" customHeight="1" spans="1:30">
      <c r="A144" s="83"/>
      <c r="B144" s="60"/>
      <c r="C144" s="60"/>
      <c r="D144" s="60"/>
      <c r="E144" s="60"/>
      <c r="F144" s="60"/>
      <c r="G144" s="60"/>
      <c r="H144" s="60"/>
      <c r="I144" s="60"/>
      <c r="J144" s="81"/>
      <c r="K144" s="60"/>
      <c r="L144" s="78"/>
      <c r="M144" s="81"/>
      <c r="N144" s="23" t="s">
        <v>253</v>
      </c>
      <c r="O144" s="28" t="s">
        <v>48</v>
      </c>
      <c r="P144" s="23">
        <v>10</v>
      </c>
      <c r="Q144" s="23" t="s">
        <v>176</v>
      </c>
      <c r="R144" s="23" t="s">
        <v>50</v>
      </c>
      <c r="S144" s="23">
        <v>28</v>
      </c>
      <c r="T144" s="23" t="s">
        <v>166</v>
      </c>
      <c r="U144" s="22" t="s">
        <v>52</v>
      </c>
      <c r="V144" s="22" t="s">
        <v>53</v>
      </c>
      <c r="W144" s="22"/>
      <c r="X144" s="22"/>
      <c r="Y144" s="22"/>
      <c r="Z144" s="22"/>
      <c r="AA144" s="22"/>
      <c r="AB144" s="22"/>
      <c r="AC144" s="22"/>
      <c r="AD144" s="22"/>
    </row>
    <row r="145" s="4" customFormat="1" ht="17" customHeight="1" spans="1:30">
      <c r="A145" s="83"/>
      <c r="B145" s="60"/>
      <c r="C145" s="60"/>
      <c r="D145" s="60"/>
      <c r="E145" s="60"/>
      <c r="F145" s="60"/>
      <c r="G145" s="60"/>
      <c r="H145" s="60"/>
      <c r="I145" s="60"/>
      <c r="J145" s="81"/>
      <c r="K145" s="60"/>
      <c r="L145" s="78"/>
      <c r="M145" s="81"/>
      <c r="N145" s="23" t="s">
        <v>254</v>
      </c>
      <c r="O145" s="28" t="s">
        <v>48</v>
      </c>
      <c r="P145" s="23">
        <v>40</v>
      </c>
      <c r="Q145" s="23" t="s">
        <v>176</v>
      </c>
      <c r="R145" s="23" t="s">
        <v>50</v>
      </c>
      <c r="S145" s="23">
        <v>20</v>
      </c>
      <c r="T145" s="23" t="s">
        <v>166</v>
      </c>
      <c r="U145" s="22" t="s">
        <v>52</v>
      </c>
      <c r="V145" s="22" t="s">
        <v>53</v>
      </c>
      <c r="W145" s="22"/>
      <c r="X145" s="22"/>
      <c r="Y145" s="22"/>
      <c r="Z145" s="22"/>
      <c r="AA145" s="22"/>
      <c r="AB145" s="22"/>
      <c r="AC145" s="22"/>
      <c r="AD145" s="22"/>
    </row>
    <row r="146" s="4" customFormat="1" ht="17" customHeight="1" spans="1:30">
      <c r="A146" s="83"/>
      <c r="B146" s="60"/>
      <c r="C146" s="60"/>
      <c r="D146" s="60"/>
      <c r="E146" s="60"/>
      <c r="F146" s="60"/>
      <c r="G146" s="60"/>
      <c r="H146" s="60"/>
      <c r="I146" s="60"/>
      <c r="J146" s="81"/>
      <c r="K146" s="60"/>
      <c r="L146" s="78"/>
      <c r="M146" s="81"/>
      <c r="N146" s="23" t="s">
        <v>255</v>
      </c>
      <c r="O146" s="28" t="s">
        <v>48</v>
      </c>
      <c r="P146" s="23">
        <v>7500</v>
      </c>
      <c r="Q146" s="23" t="s">
        <v>49</v>
      </c>
      <c r="R146" s="23" t="s">
        <v>50</v>
      </c>
      <c r="S146" s="23">
        <v>30</v>
      </c>
      <c r="T146" s="23" t="s">
        <v>166</v>
      </c>
      <c r="U146" s="22" t="s">
        <v>52</v>
      </c>
      <c r="V146" s="22" t="s">
        <v>53</v>
      </c>
      <c r="W146" s="22"/>
      <c r="X146" s="22"/>
      <c r="Y146" s="22"/>
      <c r="Z146" s="22"/>
      <c r="AA146" s="22"/>
      <c r="AB146" s="22"/>
      <c r="AC146" s="22"/>
      <c r="AD146" s="22"/>
    </row>
    <row r="147" s="4" customFormat="1" ht="17" customHeight="1" spans="1:30">
      <c r="A147" s="26"/>
      <c r="B147" s="27"/>
      <c r="C147" s="27"/>
      <c r="D147" s="27"/>
      <c r="E147" s="27"/>
      <c r="F147" s="27"/>
      <c r="G147" s="27"/>
      <c r="H147" s="27"/>
      <c r="I147" s="27"/>
      <c r="J147" s="46"/>
      <c r="K147" s="27"/>
      <c r="L147" s="39"/>
      <c r="M147" s="46"/>
      <c r="N147" s="92" t="s">
        <v>256</v>
      </c>
      <c r="O147" s="28" t="s">
        <v>48</v>
      </c>
      <c r="P147" s="23">
        <v>5000</v>
      </c>
      <c r="Q147" s="23" t="s">
        <v>49</v>
      </c>
      <c r="R147" s="23" t="s">
        <v>50</v>
      </c>
      <c r="S147" s="23">
        <v>20</v>
      </c>
      <c r="T147" s="23" t="s">
        <v>166</v>
      </c>
      <c r="U147" s="22" t="s">
        <v>52</v>
      </c>
      <c r="V147" s="22" t="s">
        <v>53</v>
      </c>
      <c r="W147" s="22"/>
      <c r="X147" s="22"/>
      <c r="Y147" s="22"/>
      <c r="Z147" s="22"/>
      <c r="AA147" s="22"/>
      <c r="AB147" s="22"/>
      <c r="AC147" s="22"/>
      <c r="AD147" s="22"/>
    </row>
    <row r="148" s="4" customFormat="1" ht="39" customHeight="1" spans="1:30">
      <c r="A148" s="22">
        <v>3</v>
      </c>
      <c r="B148" s="23">
        <f>SUM(C148:I148)</f>
        <v>40</v>
      </c>
      <c r="C148" s="23"/>
      <c r="D148" s="23"/>
      <c r="E148" s="23"/>
      <c r="F148" s="23"/>
      <c r="G148" s="23">
        <v>40</v>
      </c>
      <c r="H148" s="23"/>
      <c r="I148" s="23"/>
      <c r="J148" s="35" t="s">
        <v>257</v>
      </c>
      <c r="K148" s="23" t="s">
        <v>44</v>
      </c>
      <c r="L148" s="36" t="s">
        <v>55</v>
      </c>
      <c r="M148" s="35" t="s">
        <v>258</v>
      </c>
      <c r="N148" s="23" t="s">
        <v>259</v>
      </c>
      <c r="O148" s="23" t="s">
        <v>63</v>
      </c>
      <c r="P148" s="23">
        <v>1</v>
      </c>
      <c r="Q148" s="23" t="s">
        <v>191</v>
      </c>
      <c r="R148" s="23" t="s">
        <v>50</v>
      </c>
      <c r="S148" s="23">
        <v>40</v>
      </c>
      <c r="T148" s="23" t="s">
        <v>166</v>
      </c>
      <c r="U148" s="22" t="s">
        <v>215</v>
      </c>
      <c r="V148" s="22" t="s">
        <v>58</v>
      </c>
      <c r="W148" s="22"/>
      <c r="X148" s="22"/>
      <c r="Y148" s="22"/>
      <c r="Z148" s="22"/>
      <c r="AA148" s="22"/>
      <c r="AB148" s="22"/>
      <c r="AC148" s="22"/>
      <c r="AD148" s="22"/>
    </row>
    <row r="149" s="4" customFormat="1" ht="21" customHeight="1" spans="1:30">
      <c r="A149" s="24">
        <v>4</v>
      </c>
      <c r="B149" s="25">
        <f>SUM(C149:I149)</f>
        <v>120</v>
      </c>
      <c r="C149" s="25"/>
      <c r="D149" s="25"/>
      <c r="E149" s="25"/>
      <c r="F149" s="25"/>
      <c r="G149" s="25">
        <v>120</v>
      </c>
      <c r="H149" s="25"/>
      <c r="I149" s="25"/>
      <c r="J149" s="68" t="s">
        <v>260</v>
      </c>
      <c r="K149" s="25" t="s">
        <v>44</v>
      </c>
      <c r="L149" s="37" t="s">
        <v>136</v>
      </c>
      <c r="M149" s="45" t="s">
        <v>261</v>
      </c>
      <c r="N149" s="23" t="s">
        <v>262</v>
      </c>
      <c r="O149" s="23" t="s">
        <v>63</v>
      </c>
      <c r="P149" s="23">
        <v>23400</v>
      </c>
      <c r="Q149" s="23" t="s">
        <v>49</v>
      </c>
      <c r="R149" s="23" t="s">
        <v>50</v>
      </c>
      <c r="S149" s="23">
        <v>46.8</v>
      </c>
      <c r="T149" s="23" t="s">
        <v>166</v>
      </c>
      <c r="U149" s="22" t="s">
        <v>242</v>
      </c>
      <c r="V149" s="22" t="s">
        <v>243</v>
      </c>
      <c r="W149" s="22"/>
      <c r="X149" s="22"/>
      <c r="Y149" s="22"/>
      <c r="Z149" s="22"/>
      <c r="AA149" s="22"/>
      <c r="AB149" s="22"/>
      <c r="AC149" s="22"/>
      <c r="AD149" s="22" t="s">
        <v>263</v>
      </c>
    </row>
    <row r="150" s="4" customFormat="1" ht="21" customHeight="1" spans="1:30">
      <c r="A150" s="83"/>
      <c r="B150" s="60"/>
      <c r="C150" s="60"/>
      <c r="D150" s="60"/>
      <c r="E150" s="60"/>
      <c r="F150" s="60"/>
      <c r="G150" s="60"/>
      <c r="H150" s="60"/>
      <c r="I150" s="60"/>
      <c r="J150" s="75"/>
      <c r="K150" s="60"/>
      <c r="L150" s="78"/>
      <c r="M150" s="81"/>
      <c r="N150" s="23" t="s">
        <v>264</v>
      </c>
      <c r="O150" s="23" t="s">
        <v>63</v>
      </c>
      <c r="P150" s="23">
        <v>27500</v>
      </c>
      <c r="Q150" s="23" t="s">
        <v>49</v>
      </c>
      <c r="R150" s="23" t="s">
        <v>50</v>
      </c>
      <c r="S150" s="23">
        <v>13.75</v>
      </c>
      <c r="T150" s="23" t="s">
        <v>166</v>
      </c>
      <c r="U150" s="22" t="s">
        <v>242</v>
      </c>
      <c r="V150" s="22" t="s">
        <v>243</v>
      </c>
      <c r="W150" s="22"/>
      <c r="X150" s="22"/>
      <c r="Y150" s="22"/>
      <c r="Z150" s="22"/>
      <c r="AA150" s="22"/>
      <c r="AB150" s="22"/>
      <c r="AC150" s="22"/>
      <c r="AD150" s="22"/>
    </row>
    <row r="151" s="4" customFormat="1" ht="21" customHeight="1" spans="1:30">
      <c r="A151" s="83"/>
      <c r="B151" s="60"/>
      <c r="C151" s="60"/>
      <c r="D151" s="60"/>
      <c r="E151" s="60"/>
      <c r="F151" s="60"/>
      <c r="G151" s="60"/>
      <c r="H151" s="60"/>
      <c r="I151" s="60"/>
      <c r="J151" s="75"/>
      <c r="K151" s="60"/>
      <c r="L151" s="78"/>
      <c r="M151" s="81"/>
      <c r="N151" s="23" t="s">
        <v>265</v>
      </c>
      <c r="O151" s="23" t="s">
        <v>63</v>
      </c>
      <c r="P151" s="23">
        <v>850</v>
      </c>
      <c r="Q151" s="23" t="s">
        <v>49</v>
      </c>
      <c r="R151" s="23" t="s">
        <v>50</v>
      </c>
      <c r="S151" s="23">
        <v>17</v>
      </c>
      <c r="T151" s="23" t="s">
        <v>166</v>
      </c>
      <c r="U151" s="22" t="s">
        <v>242</v>
      </c>
      <c r="V151" s="22" t="s">
        <v>243</v>
      </c>
      <c r="W151" s="22"/>
      <c r="X151" s="22"/>
      <c r="Y151" s="22"/>
      <c r="Z151" s="22"/>
      <c r="AA151" s="22"/>
      <c r="AB151" s="22"/>
      <c r="AC151" s="22"/>
      <c r="AD151" s="22"/>
    </row>
    <row r="152" s="4" customFormat="1" ht="21" customHeight="1" spans="1:30">
      <c r="A152" s="26"/>
      <c r="B152" s="27"/>
      <c r="C152" s="27"/>
      <c r="D152" s="27"/>
      <c r="E152" s="27"/>
      <c r="F152" s="27"/>
      <c r="G152" s="27"/>
      <c r="H152" s="27"/>
      <c r="I152" s="27"/>
      <c r="J152" s="91"/>
      <c r="K152" s="27"/>
      <c r="L152" s="39"/>
      <c r="M152" s="46"/>
      <c r="N152" s="23" t="s">
        <v>266</v>
      </c>
      <c r="O152" s="23" t="s">
        <v>63</v>
      </c>
      <c r="P152" s="23">
        <v>270</v>
      </c>
      <c r="Q152" s="23" t="s">
        <v>85</v>
      </c>
      <c r="R152" s="23" t="s">
        <v>50</v>
      </c>
      <c r="S152" s="23">
        <v>42.45</v>
      </c>
      <c r="T152" s="23" t="s">
        <v>166</v>
      </c>
      <c r="U152" s="22" t="s">
        <v>242</v>
      </c>
      <c r="V152" s="22" t="s">
        <v>243</v>
      </c>
      <c r="W152" s="22"/>
      <c r="X152" s="22"/>
      <c r="Y152" s="22"/>
      <c r="Z152" s="22"/>
      <c r="AA152" s="22"/>
      <c r="AB152" s="22"/>
      <c r="AC152" s="22"/>
      <c r="AD152" s="22"/>
    </row>
    <row r="153" s="3" customFormat="1" ht="64" customHeight="1" spans="1:30">
      <c r="A153" s="21" t="s">
        <v>267</v>
      </c>
      <c r="B153" s="18">
        <f>SUM(C153:I153)</f>
        <v>200</v>
      </c>
      <c r="C153" s="18">
        <f t="shared" ref="C153:I153" si="7">SUM(C154:C156)</f>
        <v>0</v>
      </c>
      <c r="D153" s="18">
        <f t="shared" si="7"/>
        <v>0</v>
      </c>
      <c r="E153" s="18">
        <f t="shared" si="7"/>
        <v>0</v>
      </c>
      <c r="F153" s="18">
        <f t="shared" si="7"/>
        <v>0</v>
      </c>
      <c r="G153" s="18">
        <f t="shared" si="7"/>
        <v>0</v>
      </c>
      <c r="H153" s="18">
        <f t="shared" si="7"/>
        <v>200</v>
      </c>
      <c r="I153" s="18">
        <f t="shared" si="7"/>
        <v>0</v>
      </c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</row>
    <row r="154" s="4" customFormat="1" ht="20" customHeight="1" spans="1:30">
      <c r="A154" s="24">
        <v>1</v>
      </c>
      <c r="B154" s="84">
        <f>SUM(C154:I154)</f>
        <v>150</v>
      </c>
      <c r="C154" s="25"/>
      <c r="D154" s="25"/>
      <c r="E154" s="25"/>
      <c r="F154" s="25"/>
      <c r="G154" s="25"/>
      <c r="H154" s="25">
        <v>150</v>
      </c>
      <c r="I154" s="25"/>
      <c r="J154" s="45" t="s">
        <v>268</v>
      </c>
      <c r="K154" s="25" t="s">
        <v>44</v>
      </c>
      <c r="L154" s="37" t="s">
        <v>55</v>
      </c>
      <c r="M154" s="45" t="s">
        <v>269</v>
      </c>
      <c r="N154" s="23" t="s">
        <v>270</v>
      </c>
      <c r="O154" s="23" t="s">
        <v>63</v>
      </c>
      <c r="P154" s="23">
        <v>1</v>
      </c>
      <c r="Q154" s="23" t="s">
        <v>271</v>
      </c>
      <c r="R154" s="23" t="s">
        <v>50</v>
      </c>
      <c r="S154" s="23">
        <v>30</v>
      </c>
      <c r="T154" s="22" t="s">
        <v>166</v>
      </c>
      <c r="U154" s="22" t="s">
        <v>215</v>
      </c>
      <c r="V154" s="22" t="s">
        <v>58</v>
      </c>
      <c r="W154" s="22"/>
      <c r="X154" s="22"/>
      <c r="Y154" s="22"/>
      <c r="Z154" s="22"/>
      <c r="AA154" s="22"/>
      <c r="AB154" s="22"/>
      <c r="AC154" s="22"/>
      <c r="AD154" s="22"/>
    </row>
    <row r="155" s="4" customFormat="1" ht="20" customHeight="1" spans="1:30">
      <c r="A155" s="26"/>
      <c r="B155" s="85"/>
      <c r="C155" s="27"/>
      <c r="D155" s="27"/>
      <c r="E155" s="27"/>
      <c r="F155" s="27"/>
      <c r="G155" s="27"/>
      <c r="H155" s="27"/>
      <c r="I155" s="27"/>
      <c r="J155" s="46"/>
      <c r="K155" s="27"/>
      <c r="L155" s="39"/>
      <c r="M155" s="46"/>
      <c r="N155" s="23" t="s">
        <v>272</v>
      </c>
      <c r="O155" s="23" t="s">
        <v>63</v>
      </c>
      <c r="P155" s="23">
        <v>40</v>
      </c>
      <c r="Q155" s="23" t="s">
        <v>102</v>
      </c>
      <c r="R155" s="23" t="s">
        <v>50</v>
      </c>
      <c r="S155" s="23">
        <v>120</v>
      </c>
      <c r="T155" s="22" t="s">
        <v>166</v>
      </c>
      <c r="U155" s="22" t="s">
        <v>215</v>
      </c>
      <c r="V155" s="22" t="s">
        <v>58</v>
      </c>
      <c r="W155" s="22"/>
      <c r="X155" s="22"/>
      <c r="Y155" s="22"/>
      <c r="Z155" s="22"/>
      <c r="AA155" s="22"/>
      <c r="AB155" s="22"/>
      <c r="AC155" s="22"/>
      <c r="AD155" s="22"/>
    </row>
    <row r="156" s="4" customFormat="1" ht="19" customHeight="1" spans="1:30">
      <c r="A156" s="24">
        <v>2</v>
      </c>
      <c r="B156" s="84">
        <f>SUM(C156:I156)</f>
        <v>50</v>
      </c>
      <c r="C156" s="25"/>
      <c r="D156" s="25"/>
      <c r="E156" s="25"/>
      <c r="F156" s="25"/>
      <c r="G156" s="25"/>
      <c r="H156" s="25">
        <v>50</v>
      </c>
      <c r="I156" s="25"/>
      <c r="J156" s="45" t="s">
        <v>273</v>
      </c>
      <c r="K156" s="25" t="s">
        <v>44</v>
      </c>
      <c r="L156" s="37" t="s">
        <v>60</v>
      </c>
      <c r="M156" s="45" t="s">
        <v>274</v>
      </c>
      <c r="N156" s="23" t="s">
        <v>275</v>
      </c>
      <c r="O156" s="23" t="s">
        <v>276</v>
      </c>
      <c r="P156" s="23">
        <v>1800</v>
      </c>
      <c r="Q156" s="23" t="s">
        <v>49</v>
      </c>
      <c r="R156" s="23" t="s">
        <v>50</v>
      </c>
      <c r="S156" s="23">
        <v>29</v>
      </c>
      <c r="T156" s="22" t="s">
        <v>51</v>
      </c>
      <c r="U156" s="22" t="s">
        <v>78</v>
      </c>
      <c r="V156" s="22"/>
      <c r="W156" s="22"/>
      <c r="X156" s="22"/>
      <c r="Y156" s="22"/>
      <c r="Z156" s="22"/>
      <c r="AA156" s="22"/>
      <c r="AB156" s="22"/>
      <c r="AC156" s="22"/>
      <c r="AD156" s="22"/>
    </row>
    <row r="157" s="3" customFormat="1" ht="19" customHeight="1" spans="1:30">
      <c r="A157" s="86"/>
      <c r="B157" s="87"/>
      <c r="C157" s="88"/>
      <c r="D157" s="88"/>
      <c r="E157" s="88"/>
      <c r="F157" s="88"/>
      <c r="G157" s="88"/>
      <c r="H157" s="88"/>
      <c r="I157" s="88"/>
      <c r="J157" s="93"/>
      <c r="K157" s="88"/>
      <c r="L157" s="78"/>
      <c r="M157" s="93"/>
      <c r="N157" s="23" t="s">
        <v>277</v>
      </c>
      <c r="O157" s="23" t="s">
        <v>276</v>
      </c>
      <c r="P157" s="23">
        <v>300</v>
      </c>
      <c r="Q157" s="23" t="s">
        <v>49</v>
      </c>
      <c r="R157" s="23" t="s">
        <v>50</v>
      </c>
      <c r="S157" s="23">
        <v>11.4</v>
      </c>
      <c r="T157" s="22" t="s">
        <v>51</v>
      </c>
      <c r="U157" s="22" t="s">
        <v>78</v>
      </c>
      <c r="V157" s="22"/>
      <c r="W157" s="13"/>
      <c r="X157" s="13"/>
      <c r="Y157" s="13"/>
      <c r="Z157" s="13"/>
      <c r="AA157" s="13"/>
      <c r="AB157" s="13"/>
      <c r="AC157" s="13"/>
      <c r="AD157" s="13"/>
    </row>
    <row r="158" s="3" customFormat="1" ht="19" customHeight="1" spans="1:30">
      <c r="A158" s="89"/>
      <c r="B158" s="85"/>
      <c r="C158" s="90"/>
      <c r="D158" s="90"/>
      <c r="E158" s="90"/>
      <c r="F158" s="90"/>
      <c r="G158" s="90"/>
      <c r="H158" s="90"/>
      <c r="I158" s="90"/>
      <c r="J158" s="94"/>
      <c r="K158" s="90"/>
      <c r="L158" s="39"/>
      <c r="M158" s="94"/>
      <c r="N158" s="23" t="s">
        <v>278</v>
      </c>
      <c r="O158" s="23" t="s">
        <v>276</v>
      </c>
      <c r="P158" s="23">
        <v>790</v>
      </c>
      <c r="Q158" s="23" t="s">
        <v>49</v>
      </c>
      <c r="R158" s="23" t="s">
        <v>50</v>
      </c>
      <c r="S158" s="23">
        <v>9.6</v>
      </c>
      <c r="T158" s="22" t="s">
        <v>51</v>
      </c>
      <c r="U158" s="22" t="s">
        <v>78</v>
      </c>
      <c r="V158" s="22"/>
      <c r="W158" s="13"/>
      <c r="X158" s="13"/>
      <c r="Y158" s="13"/>
      <c r="Z158" s="13"/>
      <c r="AA158" s="13"/>
      <c r="AB158" s="13"/>
      <c r="AC158" s="13"/>
      <c r="AD158" s="13"/>
    </row>
    <row r="159" s="3" customFormat="1" ht="95" customHeight="1" spans="1:30">
      <c r="A159" s="21" t="s">
        <v>279</v>
      </c>
      <c r="B159" s="18">
        <f>SUM(C159:I159)</f>
        <v>2587.9</v>
      </c>
      <c r="C159" s="18">
        <f t="shared" ref="C159:I159" si="8">SUM(C160:C200)</f>
        <v>0</v>
      </c>
      <c r="D159" s="18">
        <f t="shared" si="8"/>
        <v>757.5</v>
      </c>
      <c r="E159" s="18">
        <f t="shared" si="8"/>
        <v>525.57</v>
      </c>
      <c r="F159" s="18">
        <f t="shared" si="8"/>
        <v>0</v>
      </c>
      <c r="G159" s="18">
        <f t="shared" si="8"/>
        <v>0</v>
      </c>
      <c r="H159" s="18">
        <f t="shared" si="8"/>
        <v>0</v>
      </c>
      <c r="I159" s="18">
        <f t="shared" si="8"/>
        <v>1304.83</v>
      </c>
      <c r="J159" s="18"/>
      <c r="K159" s="18"/>
      <c r="L159" s="18"/>
      <c r="M159" s="18"/>
      <c r="N159" s="18"/>
      <c r="O159" s="18"/>
      <c r="P159" s="18"/>
      <c r="Q159" s="18"/>
      <c r="R159" s="18"/>
      <c r="S159" s="18">
        <f>SUM(S160:S200)</f>
        <v>1728.182711</v>
      </c>
      <c r="T159" s="13"/>
      <c r="U159" s="13"/>
      <c r="V159" s="13"/>
      <c r="W159" s="13"/>
      <c r="X159" s="13"/>
      <c r="Y159" s="13"/>
      <c r="Z159" s="13"/>
      <c r="AA159" s="13"/>
      <c r="AB159" s="13"/>
      <c r="AC159" s="13"/>
      <c r="AD159" s="121"/>
    </row>
    <row r="160" s="4" customFormat="1" ht="21" customHeight="1" spans="1:30">
      <c r="A160" s="24">
        <v>1</v>
      </c>
      <c r="B160" s="68">
        <f>SUM(C160:I160)</f>
        <v>840.4</v>
      </c>
      <c r="C160" s="68"/>
      <c r="D160" s="68">
        <v>90</v>
      </c>
      <c r="E160" s="68">
        <v>250.07</v>
      </c>
      <c r="F160" s="68"/>
      <c r="G160" s="68"/>
      <c r="H160" s="68"/>
      <c r="I160" s="68">
        <v>500.33</v>
      </c>
      <c r="J160" s="68" t="s">
        <v>280</v>
      </c>
      <c r="K160" s="68" t="s">
        <v>44</v>
      </c>
      <c r="L160" s="67" t="s">
        <v>45</v>
      </c>
      <c r="M160" s="68" t="s">
        <v>281</v>
      </c>
      <c r="N160" s="95" t="s">
        <v>282</v>
      </c>
      <c r="O160" s="95" t="s">
        <v>48</v>
      </c>
      <c r="P160" s="96">
        <v>5100</v>
      </c>
      <c r="Q160" s="108" t="s">
        <v>85</v>
      </c>
      <c r="R160" s="96" t="s">
        <v>50</v>
      </c>
      <c r="S160" s="96">
        <v>125.46</v>
      </c>
      <c r="T160" s="95" t="s">
        <v>51</v>
      </c>
      <c r="U160" s="95" t="s">
        <v>52</v>
      </c>
      <c r="V160" s="95" t="s">
        <v>53</v>
      </c>
      <c r="W160" s="22"/>
      <c r="X160" s="22"/>
      <c r="Y160" s="22"/>
      <c r="Z160" s="22"/>
      <c r="AA160" s="22"/>
      <c r="AB160" s="22"/>
      <c r="AC160" s="22"/>
      <c r="AD160" s="22"/>
    </row>
    <row r="161" s="4" customFormat="1" ht="21" customHeight="1" spans="1:30">
      <c r="A161" s="83"/>
      <c r="B161" s="75"/>
      <c r="C161" s="75"/>
      <c r="D161" s="75"/>
      <c r="E161" s="75"/>
      <c r="F161" s="75"/>
      <c r="G161" s="75"/>
      <c r="H161" s="75"/>
      <c r="I161" s="75"/>
      <c r="J161" s="75"/>
      <c r="K161" s="75"/>
      <c r="L161" s="72"/>
      <c r="M161" s="75"/>
      <c r="N161" s="95" t="s">
        <v>283</v>
      </c>
      <c r="O161" s="95" t="s">
        <v>48</v>
      </c>
      <c r="P161" s="96">
        <v>390</v>
      </c>
      <c r="Q161" s="96" t="s">
        <v>191</v>
      </c>
      <c r="R161" s="96" t="s">
        <v>50</v>
      </c>
      <c r="S161" s="96">
        <v>156</v>
      </c>
      <c r="T161" s="95" t="s">
        <v>51</v>
      </c>
      <c r="U161" s="95" t="s">
        <v>52</v>
      </c>
      <c r="V161" s="95" t="s">
        <v>53</v>
      </c>
      <c r="W161" s="22"/>
      <c r="X161" s="22"/>
      <c r="Y161" s="22"/>
      <c r="Z161" s="22"/>
      <c r="AA161" s="22"/>
      <c r="AB161" s="22"/>
      <c r="AC161" s="22"/>
      <c r="AD161" s="22"/>
    </row>
    <row r="162" s="4" customFormat="1" ht="21" customHeight="1" spans="1:30">
      <c r="A162" s="83"/>
      <c r="B162" s="75"/>
      <c r="C162" s="75"/>
      <c r="D162" s="75"/>
      <c r="E162" s="75"/>
      <c r="F162" s="75"/>
      <c r="G162" s="75"/>
      <c r="H162" s="75"/>
      <c r="I162" s="75"/>
      <c r="J162" s="75"/>
      <c r="K162" s="75"/>
      <c r="L162" s="72"/>
      <c r="M162" s="75"/>
      <c r="N162" s="95" t="s">
        <v>284</v>
      </c>
      <c r="O162" s="95" t="s">
        <v>48</v>
      </c>
      <c r="P162" s="96">
        <v>2000</v>
      </c>
      <c r="Q162" s="108" t="s">
        <v>85</v>
      </c>
      <c r="R162" s="96" t="s">
        <v>50</v>
      </c>
      <c r="S162" s="96">
        <v>92</v>
      </c>
      <c r="T162" s="95" t="s">
        <v>51</v>
      </c>
      <c r="U162" s="95" t="s">
        <v>52</v>
      </c>
      <c r="V162" s="95" t="s">
        <v>53</v>
      </c>
      <c r="W162" s="22"/>
      <c r="X162" s="22"/>
      <c r="Y162" s="22"/>
      <c r="Z162" s="22"/>
      <c r="AA162" s="22"/>
      <c r="AB162" s="22"/>
      <c r="AC162" s="22"/>
      <c r="AD162" s="22"/>
    </row>
    <row r="163" s="4" customFormat="1" ht="21" customHeight="1" spans="1:30">
      <c r="A163" s="83"/>
      <c r="B163" s="75"/>
      <c r="C163" s="75"/>
      <c r="D163" s="75"/>
      <c r="E163" s="75"/>
      <c r="F163" s="75"/>
      <c r="G163" s="75"/>
      <c r="H163" s="75"/>
      <c r="I163" s="75"/>
      <c r="J163" s="75"/>
      <c r="K163" s="75"/>
      <c r="L163" s="72"/>
      <c r="M163" s="75"/>
      <c r="N163" s="95" t="s">
        <v>285</v>
      </c>
      <c r="O163" s="95" t="s">
        <v>48</v>
      </c>
      <c r="P163" s="96">
        <v>1</v>
      </c>
      <c r="Q163" s="108" t="s">
        <v>187</v>
      </c>
      <c r="R163" s="96" t="s">
        <v>50</v>
      </c>
      <c r="S163" s="96">
        <v>1.2</v>
      </c>
      <c r="T163" s="95" t="s">
        <v>51</v>
      </c>
      <c r="U163" s="95" t="s">
        <v>52</v>
      </c>
      <c r="V163" s="95" t="s">
        <v>53</v>
      </c>
      <c r="W163" s="22"/>
      <c r="X163" s="22"/>
      <c r="Y163" s="22"/>
      <c r="Z163" s="22"/>
      <c r="AA163" s="22"/>
      <c r="AB163" s="22"/>
      <c r="AC163" s="22"/>
      <c r="AD163" s="22"/>
    </row>
    <row r="164" s="4" customFormat="1" ht="21" customHeight="1" spans="1:30">
      <c r="A164" s="83"/>
      <c r="B164" s="75"/>
      <c r="C164" s="75"/>
      <c r="D164" s="75"/>
      <c r="E164" s="75"/>
      <c r="F164" s="75"/>
      <c r="G164" s="75"/>
      <c r="H164" s="75"/>
      <c r="I164" s="75"/>
      <c r="J164" s="75"/>
      <c r="K164" s="75"/>
      <c r="L164" s="72"/>
      <c r="M164" s="75"/>
      <c r="N164" s="95" t="s">
        <v>286</v>
      </c>
      <c r="O164" s="95" t="s">
        <v>48</v>
      </c>
      <c r="P164" s="96">
        <v>3</v>
      </c>
      <c r="Q164" s="108" t="s">
        <v>64</v>
      </c>
      <c r="R164" s="96" t="s">
        <v>50</v>
      </c>
      <c r="S164" s="96">
        <v>0.24</v>
      </c>
      <c r="T164" s="95" t="s">
        <v>51</v>
      </c>
      <c r="U164" s="95" t="s">
        <v>52</v>
      </c>
      <c r="V164" s="95" t="s">
        <v>53</v>
      </c>
      <c r="W164" s="22"/>
      <c r="X164" s="22"/>
      <c r="Y164" s="22"/>
      <c r="Z164" s="22"/>
      <c r="AA164" s="22"/>
      <c r="AB164" s="22"/>
      <c r="AC164" s="22"/>
      <c r="AD164" s="22"/>
    </row>
    <row r="165" s="4" customFormat="1" ht="21" customHeight="1" spans="1:30">
      <c r="A165" s="83"/>
      <c r="B165" s="75"/>
      <c r="C165" s="75"/>
      <c r="D165" s="75"/>
      <c r="E165" s="75"/>
      <c r="F165" s="75"/>
      <c r="G165" s="75"/>
      <c r="H165" s="75"/>
      <c r="I165" s="75"/>
      <c r="J165" s="75"/>
      <c r="K165" s="75"/>
      <c r="L165" s="72"/>
      <c r="M165" s="75"/>
      <c r="N165" s="95" t="s">
        <v>287</v>
      </c>
      <c r="O165" s="95" t="s">
        <v>48</v>
      </c>
      <c r="P165" s="96">
        <v>3</v>
      </c>
      <c r="Q165" s="108" t="s">
        <v>64</v>
      </c>
      <c r="R165" s="96" t="s">
        <v>50</v>
      </c>
      <c r="S165" s="96">
        <v>0.18</v>
      </c>
      <c r="T165" s="95" t="s">
        <v>51</v>
      </c>
      <c r="U165" s="95" t="s">
        <v>52</v>
      </c>
      <c r="V165" s="95" t="s">
        <v>53</v>
      </c>
      <c r="W165" s="22"/>
      <c r="X165" s="22"/>
      <c r="Y165" s="22"/>
      <c r="Z165" s="22"/>
      <c r="AA165" s="22"/>
      <c r="AB165" s="22"/>
      <c r="AC165" s="22"/>
      <c r="AD165" s="22"/>
    </row>
    <row r="166" s="4" customFormat="1" ht="21" customHeight="1" spans="1:30">
      <c r="A166" s="83"/>
      <c r="B166" s="75"/>
      <c r="C166" s="75"/>
      <c r="D166" s="75"/>
      <c r="E166" s="75"/>
      <c r="F166" s="75"/>
      <c r="G166" s="75"/>
      <c r="H166" s="75"/>
      <c r="I166" s="75"/>
      <c r="J166" s="75"/>
      <c r="K166" s="75"/>
      <c r="L166" s="72"/>
      <c r="M166" s="75"/>
      <c r="N166" s="95" t="s">
        <v>288</v>
      </c>
      <c r="O166" s="95" t="s">
        <v>48</v>
      </c>
      <c r="P166" s="96">
        <v>7628</v>
      </c>
      <c r="Q166" s="96" t="s">
        <v>49</v>
      </c>
      <c r="R166" s="96" t="s">
        <v>50</v>
      </c>
      <c r="S166" s="96">
        <v>124.92</v>
      </c>
      <c r="T166" s="95" t="s">
        <v>51</v>
      </c>
      <c r="U166" s="95" t="s">
        <v>52</v>
      </c>
      <c r="V166" s="95" t="s">
        <v>53</v>
      </c>
      <c r="W166" s="22"/>
      <c r="X166" s="22"/>
      <c r="Y166" s="22"/>
      <c r="Z166" s="22"/>
      <c r="AA166" s="22"/>
      <c r="AB166" s="22"/>
      <c r="AC166" s="22"/>
      <c r="AD166" s="22"/>
    </row>
    <row r="167" s="4" customFormat="1" ht="21" customHeight="1" spans="1:30">
      <c r="A167" s="83"/>
      <c r="B167" s="75"/>
      <c r="C167" s="75"/>
      <c r="D167" s="75"/>
      <c r="E167" s="75"/>
      <c r="F167" s="75"/>
      <c r="G167" s="75"/>
      <c r="H167" s="75"/>
      <c r="I167" s="75"/>
      <c r="J167" s="75"/>
      <c r="K167" s="75"/>
      <c r="L167" s="72"/>
      <c r="M167" s="75"/>
      <c r="N167" s="95" t="s">
        <v>289</v>
      </c>
      <c r="O167" s="95" t="s">
        <v>63</v>
      </c>
      <c r="P167" s="96">
        <v>170</v>
      </c>
      <c r="Q167" s="108" t="s">
        <v>85</v>
      </c>
      <c r="R167" s="96" t="s">
        <v>50</v>
      </c>
      <c r="S167" s="96">
        <v>1.862857</v>
      </c>
      <c r="T167" s="95" t="s">
        <v>51</v>
      </c>
      <c r="U167" s="95" t="s">
        <v>52</v>
      </c>
      <c r="V167" s="95" t="s">
        <v>53</v>
      </c>
      <c r="W167" s="22"/>
      <c r="X167" s="22"/>
      <c r="Y167" s="22"/>
      <c r="Z167" s="22"/>
      <c r="AA167" s="22"/>
      <c r="AB167" s="22"/>
      <c r="AC167" s="22"/>
      <c r="AD167" s="22" t="s">
        <v>290</v>
      </c>
    </row>
    <row r="168" s="4" customFormat="1" ht="21" customHeight="1" spans="1:30">
      <c r="A168" s="83"/>
      <c r="B168" s="75"/>
      <c r="C168" s="75"/>
      <c r="D168" s="75"/>
      <c r="E168" s="75"/>
      <c r="F168" s="75"/>
      <c r="G168" s="75"/>
      <c r="H168" s="75"/>
      <c r="I168" s="75"/>
      <c r="J168" s="75"/>
      <c r="K168" s="75"/>
      <c r="L168" s="72"/>
      <c r="M168" s="75"/>
      <c r="N168" s="97" t="s">
        <v>291</v>
      </c>
      <c r="O168" s="95" t="s">
        <v>63</v>
      </c>
      <c r="P168" s="96">
        <v>170</v>
      </c>
      <c r="Q168" s="108" t="s">
        <v>85</v>
      </c>
      <c r="R168" s="96" t="s">
        <v>50</v>
      </c>
      <c r="S168" s="96">
        <v>1.72346</v>
      </c>
      <c r="T168" s="95" t="s">
        <v>51</v>
      </c>
      <c r="U168" s="95" t="s">
        <v>52</v>
      </c>
      <c r="V168" s="95" t="s">
        <v>53</v>
      </c>
      <c r="W168" s="22"/>
      <c r="X168" s="22"/>
      <c r="Y168" s="22"/>
      <c r="Z168" s="22"/>
      <c r="AA168" s="22"/>
      <c r="AB168" s="22"/>
      <c r="AC168" s="22"/>
      <c r="AD168" s="22" t="s">
        <v>290</v>
      </c>
    </row>
    <row r="169" s="4" customFormat="1" ht="21" customHeight="1" spans="1:30">
      <c r="A169" s="83"/>
      <c r="B169" s="75"/>
      <c r="C169" s="75"/>
      <c r="D169" s="75"/>
      <c r="E169" s="75"/>
      <c r="F169" s="75"/>
      <c r="G169" s="75"/>
      <c r="H169" s="75"/>
      <c r="I169" s="75"/>
      <c r="J169" s="75"/>
      <c r="K169" s="75"/>
      <c r="L169" s="72"/>
      <c r="M169" s="75"/>
      <c r="N169" s="95" t="s">
        <v>292</v>
      </c>
      <c r="O169" s="95" t="s">
        <v>63</v>
      </c>
      <c r="P169" s="96">
        <v>226.5</v>
      </c>
      <c r="Q169" s="96" t="s">
        <v>49</v>
      </c>
      <c r="R169" s="96" t="s">
        <v>50</v>
      </c>
      <c r="S169" s="96">
        <v>2.144729</v>
      </c>
      <c r="T169" s="95" t="s">
        <v>51</v>
      </c>
      <c r="U169" s="95" t="s">
        <v>52</v>
      </c>
      <c r="V169" s="95" t="s">
        <v>53</v>
      </c>
      <c r="W169" s="22"/>
      <c r="X169" s="22"/>
      <c r="Y169" s="22"/>
      <c r="Z169" s="22"/>
      <c r="AA169" s="22"/>
      <c r="AB169" s="22"/>
      <c r="AC169" s="22"/>
      <c r="AD169" s="22" t="s">
        <v>290</v>
      </c>
    </row>
    <row r="170" s="4" customFormat="1" ht="21" customHeight="1" spans="1:30">
      <c r="A170" s="83"/>
      <c r="B170" s="75"/>
      <c r="C170" s="75"/>
      <c r="D170" s="75"/>
      <c r="E170" s="75"/>
      <c r="F170" s="75"/>
      <c r="G170" s="75"/>
      <c r="H170" s="75"/>
      <c r="I170" s="75"/>
      <c r="J170" s="75"/>
      <c r="K170" s="75"/>
      <c r="L170" s="72"/>
      <c r="M170" s="75"/>
      <c r="N170" s="95" t="s">
        <v>293</v>
      </c>
      <c r="O170" s="95" t="s">
        <v>63</v>
      </c>
      <c r="P170" s="96">
        <v>3236.3</v>
      </c>
      <c r="Q170" s="96" t="s">
        <v>49</v>
      </c>
      <c r="R170" s="96" t="s">
        <v>50</v>
      </c>
      <c r="S170" s="96">
        <v>10.67979</v>
      </c>
      <c r="T170" s="95" t="s">
        <v>51</v>
      </c>
      <c r="U170" s="95" t="s">
        <v>52</v>
      </c>
      <c r="V170" s="95" t="s">
        <v>53</v>
      </c>
      <c r="W170" s="22"/>
      <c r="X170" s="22"/>
      <c r="Y170" s="22"/>
      <c r="Z170" s="22"/>
      <c r="AA170" s="22"/>
      <c r="AB170" s="22"/>
      <c r="AC170" s="22"/>
      <c r="AD170" s="22" t="s">
        <v>290</v>
      </c>
    </row>
    <row r="171" s="4" customFormat="1" ht="21" customHeight="1" spans="1:30">
      <c r="A171" s="83"/>
      <c r="B171" s="75"/>
      <c r="C171" s="75"/>
      <c r="D171" s="75"/>
      <c r="E171" s="75"/>
      <c r="F171" s="75"/>
      <c r="G171" s="75"/>
      <c r="H171" s="75"/>
      <c r="I171" s="75"/>
      <c r="J171" s="75"/>
      <c r="K171" s="75"/>
      <c r="L171" s="72"/>
      <c r="M171" s="75"/>
      <c r="N171" s="95" t="s">
        <v>294</v>
      </c>
      <c r="O171" s="95" t="s">
        <v>63</v>
      </c>
      <c r="P171" s="96">
        <v>45.2</v>
      </c>
      <c r="Q171" s="108" t="s">
        <v>295</v>
      </c>
      <c r="R171" s="96" t="s">
        <v>50</v>
      </c>
      <c r="S171" s="96">
        <v>2.623368</v>
      </c>
      <c r="T171" s="95" t="s">
        <v>51</v>
      </c>
      <c r="U171" s="95" t="s">
        <v>52</v>
      </c>
      <c r="V171" s="95" t="s">
        <v>53</v>
      </c>
      <c r="W171" s="22"/>
      <c r="X171" s="22"/>
      <c r="Y171" s="22"/>
      <c r="Z171" s="22"/>
      <c r="AA171" s="22"/>
      <c r="AB171" s="22"/>
      <c r="AC171" s="22"/>
      <c r="AD171" s="22" t="s">
        <v>290</v>
      </c>
    </row>
    <row r="172" s="4" customFormat="1" ht="21" customHeight="1" spans="1:30">
      <c r="A172" s="83"/>
      <c r="B172" s="75"/>
      <c r="C172" s="75"/>
      <c r="D172" s="75"/>
      <c r="E172" s="75"/>
      <c r="F172" s="75"/>
      <c r="G172" s="75"/>
      <c r="H172" s="75"/>
      <c r="I172" s="75"/>
      <c r="J172" s="75"/>
      <c r="K172" s="75"/>
      <c r="L172" s="72"/>
      <c r="M172" s="75"/>
      <c r="N172" s="95" t="s">
        <v>296</v>
      </c>
      <c r="O172" s="95" t="s">
        <v>63</v>
      </c>
      <c r="P172" s="96">
        <v>6231.8</v>
      </c>
      <c r="Q172" s="96" t="s">
        <v>49</v>
      </c>
      <c r="R172" s="96" t="s">
        <v>50</v>
      </c>
      <c r="S172" s="96">
        <v>57.008507</v>
      </c>
      <c r="T172" s="95" t="s">
        <v>51</v>
      </c>
      <c r="U172" s="95" t="s">
        <v>52</v>
      </c>
      <c r="V172" s="95" t="s">
        <v>53</v>
      </c>
      <c r="W172" s="22"/>
      <c r="X172" s="22"/>
      <c r="Y172" s="22"/>
      <c r="Z172" s="22"/>
      <c r="AA172" s="22"/>
      <c r="AB172" s="22"/>
      <c r="AC172" s="22"/>
      <c r="AD172" s="22" t="s">
        <v>290</v>
      </c>
    </row>
    <row r="173" s="4" customFormat="1" ht="19" customHeight="1" spans="1:30">
      <c r="A173" s="24">
        <v>2</v>
      </c>
      <c r="B173" s="68">
        <f>SUM(C173:I173)</f>
        <v>1018</v>
      </c>
      <c r="C173" s="68"/>
      <c r="D173" s="68">
        <v>402.5</v>
      </c>
      <c r="E173" s="68">
        <v>249.5</v>
      </c>
      <c r="F173" s="68"/>
      <c r="G173" s="68"/>
      <c r="H173" s="68"/>
      <c r="I173" s="68">
        <v>366</v>
      </c>
      <c r="J173" s="68" t="s">
        <v>297</v>
      </c>
      <c r="K173" s="68" t="s">
        <v>44</v>
      </c>
      <c r="L173" s="67" t="s">
        <v>60</v>
      </c>
      <c r="M173" s="98" t="s">
        <v>298</v>
      </c>
      <c r="N173" s="95" t="s">
        <v>209</v>
      </c>
      <c r="O173" s="95" t="s">
        <v>48</v>
      </c>
      <c r="P173" s="96">
        <v>11171.5</v>
      </c>
      <c r="Q173" s="96" t="s">
        <v>49</v>
      </c>
      <c r="R173" s="96" t="s">
        <v>50</v>
      </c>
      <c r="S173" s="96">
        <v>111.71</v>
      </c>
      <c r="T173" s="95" t="s">
        <v>51</v>
      </c>
      <c r="U173" s="95" t="s">
        <v>65</v>
      </c>
      <c r="V173" s="95" t="s">
        <v>66</v>
      </c>
      <c r="W173" s="22"/>
      <c r="X173" s="22"/>
      <c r="Y173" s="22"/>
      <c r="Z173" s="22"/>
      <c r="AA173" s="22"/>
      <c r="AB173" s="22"/>
      <c r="AC173" s="22"/>
      <c r="AD173" s="22"/>
    </row>
    <row r="174" s="4" customFormat="1" ht="19" customHeight="1" spans="1:30">
      <c r="A174" s="83"/>
      <c r="B174" s="75"/>
      <c r="C174" s="75"/>
      <c r="D174" s="75"/>
      <c r="E174" s="75"/>
      <c r="F174" s="75"/>
      <c r="G174" s="75"/>
      <c r="H174" s="75"/>
      <c r="I174" s="75"/>
      <c r="J174" s="75"/>
      <c r="K174" s="75"/>
      <c r="L174" s="72"/>
      <c r="M174" s="99"/>
      <c r="N174" s="95" t="s">
        <v>299</v>
      </c>
      <c r="O174" s="95" t="s">
        <v>48</v>
      </c>
      <c r="P174" s="96">
        <v>560</v>
      </c>
      <c r="Q174" s="96" t="s">
        <v>49</v>
      </c>
      <c r="R174" s="96" t="s">
        <v>50</v>
      </c>
      <c r="S174" s="96">
        <v>5.6</v>
      </c>
      <c r="T174" s="95" t="s">
        <v>51</v>
      </c>
      <c r="U174" s="95" t="s">
        <v>65</v>
      </c>
      <c r="V174" s="95" t="s">
        <v>66</v>
      </c>
      <c r="W174" s="22"/>
      <c r="X174" s="22"/>
      <c r="Y174" s="22"/>
      <c r="Z174" s="22"/>
      <c r="AA174" s="22"/>
      <c r="AB174" s="22"/>
      <c r="AC174" s="22"/>
      <c r="AD174" s="22"/>
    </row>
    <row r="175" s="4" customFormat="1" ht="19" customHeight="1" spans="1:30">
      <c r="A175" s="83"/>
      <c r="B175" s="75"/>
      <c r="C175" s="75"/>
      <c r="D175" s="75"/>
      <c r="E175" s="75"/>
      <c r="F175" s="75"/>
      <c r="G175" s="75"/>
      <c r="H175" s="75"/>
      <c r="I175" s="75"/>
      <c r="J175" s="75"/>
      <c r="K175" s="75"/>
      <c r="L175" s="72"/>
      <c r="M175" s="99"/>
      <c r="N175" s="95" t="s">
        <v>300</v>
      </c>
      <c r="O175" s="95" t="s">
        <v>48</v>
      </c>
      <c r="P175" s="96">
        <v>1070.5</v>
      </c>
      <c r="Q175" s="96" t="s">
        <v>49</v>
      </c>
      <c r="R175" s="96" t="s">
        <v>50</v>
      </c>
      <c r="S175" s="96">
        <v>10.71</v>
      </c>
      <c r="T175" s="95" t="s">
        <v>51</v>
      </c>
      <c r="U175" s="95" t="s">
        <v>65</v>
      </c>
      <c r="V175" s="95" t="s">
        <v>66</v>
      </c>
      <c r="W175" s="22"/>
      <c r="X175" s="22"/>
      <c r="Y175" s="22"/>
      <c r="Z175" s="22"/>
      <c r="AA175" s="22"/>
      <c r="AB175" s="22"/>
      <c r="AC175" s="22"/>
      <c r="AD175" s="22"/>
    </row>
    <row r="176" s="4" customFormat="1" ht="52" customHeight="1" spans="1:30">
      <c r="A176" s="83"/>
      <c r="B176" s="75"/>
      <c r="C176" s="75"/>
      <c r="D176" s="75"/>
      <c r="E176" s="75"/>
      <c r="F176" s="75"/>
      <c r="G176" s="75"/>
      <c r="H176" s="75"/>
      <c r="I176" s="75"/>
      <c r="J176" s="75"/>
      <c r="K176" s="75"/>
      <c r="L176" s="72"/>
      <c r="M176" s="99"/>
      <c r="N176" s="95" t="s">
        <v>250</v>
      </c>
      <c r="O176" s="95" t="s">
        <v>48</v>
      </c>
      <c r="P176" s="96">
        <v>5000</v>
      </c>
      <c r="Q176" s="108" t="s">
        <v>85</v>
      </c>
      <c r="R176" s="96" t="s">
        <v>50</v>
      </c>
      <c r="S176" s="96">
        <v>20</v>
      </c>
      <c r="T176" s="95" t="s">
        <v>51</v>
      </c>
      <c r="U176" s="95" t="s">
        <v>65</v>
      </c>
      <c r="V176" s="95" t="s">
        <v>66</v>
      </c>
      <c r="W176" s="22"/>
      <c r="X176" s="22"/>
      <c r="Y176" s="22"/>
      <c r="Z176" s="22"/>
      <c r="AA176" s="22"/>
      <c r="AB176" s="22"/>
      <c r="AC176" s="22"/>
      <c r="AD176" s="22"/>
    </row>
    <row r="177" s="4" customFormat="1" ht="19" customHeight="1" spans="1:30">
      <c r="A177" s="83"/>
      <c r="B177" s="75"/>
      <c r="C177" s="75"/>
      <c r="D177" s="75"/>
      <c r="E177" s="75"/>
      <c r="F177" s="75"/>
      <c r="G177" s="75"/>
      <c r="H177" s="75"/>
      <c r="I177" s="75"/>
      <c r="J177" s="75"/>
      <c r="K177" s="75"/>
      <c r="L177" s="72"/>
      <c r="M177" s="99"/>
      <c r="N177" s="97" t="s">
        <v>301</v>
      </c>
      <c r="O177" s="95" t="s">
        <v>48</v>
      </c>
      <c r="P177" s="96">
        <v>3178</v>
      </c>
      <c r="Q177" s="96" t="s">
        <v>302</v>
      </c>
      <c r="R177" s="96" t="s">
        <v>50</v>
      </c>
      <c r="S177" s="96">
        <v>93.27</v>
      </c>
      <c r="T177" s="95" t="s">
        <v>51</v>
      </c>
      <c r="U177" s="95" t="s">
        <v>65</v>
      </c>
      <c r="V177" s="95" t="s">
        <v>66</v>
      </c>
      <c r="W177" s="22"/>
      <c r="X177" s="22"/>
      <c r="Y177" s="22"/>
      <c r="Z177" s="22"/>
      <c r="AA177" s="22"/>
      <c r="AB177" s="22"/>
      <c r="AC177" s="22"/>
      <c r="AD177" s="22"/>
    </row>
    <row r="178" s="4" customFormat="1" ht="19" customHeight="1" spans="1:30">
      <c r="A178" s="83"/>
      <c r="B178" s="75"/>
      <c r="C178" s="75"/>
      <c r="D178" s="75"/>
      <c r="E178" s="75"/>
      <c r="F178" s="75"/>
      <c r="G178" s="75"/>
      <c r="H178" s="75"/>
      <c r="I178" s="75"/>
      <c r="J178" s="75"/>
      <c r="K178" s="75"/>
      <c r="L178" s="72"/>
      <c r="M178" s="99"/>
      <c r="N178" s="95" t="s">
        <v>303</v>
      </c>
      <c r="O178" s="95" t="s">
        <v>48</v>
      </c>
      <c r="P178" s="96">
        <v>361</v>
      </c>
      <c r="Q178" s="96" t="s">
        <v>49</v>
      </c>
      <c r="R178" s="96" t="s">
        <v>50</v>
      </c>
      <c r="S178" s="96">
        <v>3.61</v>
      </c>
      <c r="T178" s="95" t="s">
        <v>51</v>
      </c>
      <c r="U178" s="95" t="s">
        <v>65</v>
      </c>
      <c r="V178" s="95" t="s">
        <v>66</v>
      </c>
      <c r="W178" s="22"/>
      <c r="X178" s="22"/>
      <c r="Y178" s="22"/>
      <c r="Z178" s="22"/>
      <c r="AA178" s="22"/>
      <c r="AB178" s="22"/>
      <c r="AC178" s="22"/>
      <c r="AD178" s="22"/>
    </row>
    <row r="179" s="4" customFormat="1" ht="19" customHeight="1" spans="1:30">
      <c r="A179" s="83"/>
      <c r="B179" s="75"/>
      <c r="C179" s="75"/>
      <c r="D179" s="75"/>
      <c r="E179" s="75"/>
      <c r="F179" s="75"/>
      <c r="G179" s="75"/>
      <c r="H179" s="75"/>
      <c r="I179" s="75"/>
      <c r="J179" s="75"/>
      <c r="K179" s="75"/>
      <c r="L179" s="72"/>
      <c r="M179" s="99"/>
      <c r="N179" s="95" t="s">
        <v>304</v>
      </c>
      <c r="O179" s="95" t="s">
        <v>48</v>
      </c>
      <c r="P179" s="96">
        <v>283</v>
      </c>
      <c r="Q179" s="96" t="s">
        <v>49</v>
      </c>
      <c r="R179" s="96" t="s">
        <v>50</v>
      </c>
      <c r="S179" s="96">
        <v>2.83</v>
      </c>
      <c r="T179" s="95" t="s">
        <v>51</v>
      </c>
      <c r="U179" s="95" t="s">
        <v>65</v>
      </c>
      <c r="V179" s="95" t="s">
        <v>66</v>
      </c>
      <c r="W179" s="22"/>
      <c r="X179" s="22"/>
      <c r="Y179" s="22"/>
      <c r="Z179" s="22"/>
      <c r="AA179" s="22"/>
      <c r="AB179" s="22"/>
      <c r="AC179" s="22"/>
      <c r="AD179" s="22"/>
    </row>
    <row r="180" s="4" customFormat="1" ht="19" customHeight="1" spans="1:30">
      <c r="A180" s="83"/>
      <c r="B180" s="75"/>
      <c r="C180" s="75"/>
      <c r="D180" s="75"/>
      <c r="E180" s="75"/>
      <c r="F180" s="75"/>
      <c r="G180" s="75"/>
      <c r="H180" s="75"/>
      <c r="I180" s="75"/>
      <c r="J180" s="75"/>
      <c r="K180" s="75"/>
      <c r="L180" s="72"/>
      <c r="M180" s="99"/>
      <c r="N180" s="95" t="s">
        <v>305</v>
      </c>
      <c r="O180" s="95" t="s">
        <v>48</v>
      </c>
      <c r="P180" s="96">
        <v>561</v>
      </c>
      <c r="Q180" s="108" t="s">
        <v>85</v>
      </c>
      <c r="R180" s="96" t="s">
        <v>50</v>
      </c>
      <c r="S180" s="96">
        <v>2.24</v>
      </c>
      <c r="T180" s="95" t="s">
        <v>51</v>
      </c>
      <c r="U180" s="95" t="s">
        <v>65</v>
      </c>
      <c r="V180" s="95" t="s">
        <v>66</v>
      </c>
      <c r="W180" s="22"/>
      <c r="X180" s="22"/>
      <c r="Y180" s="22"/>
      <c r="Z180" s="22"/>
      <c r="AA180" s="22"/>
      <c r="AB180" s="22"/>
      <c r="AC180" s="22"/>
      <c r="AD180" s="22"/>
    </row>
    <row r="181" s="4" customFormat="1" ht="19" customHeight="1" spans="1:30">
      <c r="A181" s="83"/>
      <c r="B181" s="75"/>
      <c r="C181" s="75"/>
      <c r="D181" s="75"/>
      <c r="E181" s="75"/>
      <c r="F181" s="75"/>
      <c r="G181" s="75"/>
      <c r="H181" s="75"/>
      <c r="I181" s="75"/>
      <c r="J181" s="75"/>
      <c r="K181" s="75"/>
      <c r="L181" s="72"/>
      <c r="M181" s="99"/>
      <c r="N181" s="95" t="s">
        <v>306</v>
      </c>
      <c r="O181" s="95" t="s">
        <v>276</v>
      </c>
      <c r="P181" s="96">
        <v>2116</v>
      </c>
      <c r="Q181" s="96" t="s">
        <v>49</v>
      </c>
      <c r="R181" s="96" t="s">
        <v>50</v>
      </c>
      <c r="S181" s="96">
        <v>62.42</v>
      </c>
      <c r="T181" s="95" t="s">
        <v>51</v>
      </c>
      <c r="U181" s="97" t="s">
        <v>78</v>
      </c>
      <c r="V181" s="95" t="s">
        <v>307</v>
      </c>
      <c r="W181" s="22"/>
      <c r="X181" s="22"/>
      <c r="Y181" s="22"/>
      <c r="Z181" s="22"/>
      <c r="AA181" s="22"/>
      <c r="AB181" s="22"/>
      <c r="AC181" s="22"/>
      <c r="AD181" s="22"/>
    </row>
    <row r="182" s="4" customFormat="1" ht="19" customHeight="1" spans="1:30">
      <c r="A182" s="83"/>
      <c r="B182" s="75"/>
      <c r="C182" s="75"/>
      <c r="D182" s="75"/>
      <c r="E182" s="75"/>
      <c r="F182" s="75"/>
      <c r="G182" s="75"/>
      <c r="H182" s="75"/>
      <c r="I182" s="75"/>
      <c r="J182" s="75"/>
      <c r="K182" s="75"/>
      <c r="L182" s="72"/>
      <c r="M182" s="99"/>
      <c r="N182" s="95" t="s">
        <v>180</v>
      </c>
      <c r="O182" s="95" t="s">
        <v>48</v>
      </c>
      <c r="P182" s="96">
        <v>100</v>
      </c>
      <c r="Q182" s="96" t="s">
        <v>191</v>
      </c>
      <c r="R182" s="96" t="s">
        <v>50</v>
      </c>
      <c r="S182" s="96">
        <v>40</v>
      </c>
      <c r="T182" s="95" t="s">
        <v>51</v>
      </c>
      <c r="U182" s="95" t="s">
        <v>65</v>
      </c>
      <c r="V182" s="95" t="s">
        <v>66</v>
      </c>
      <c r="W182" s="22"/>
      <c r="X182" s="22"/>
      <c r="Y182" s="22"/>
      <c r="Z182" s="22"/>
      <c r="AA182" s="22"/>
      <c r="AB182" s="22"/>
      <c r="AC182" s="22"/>
      <c r="AD182" s="22"/>
    </row>
    <row r="183" s="4" customFormat="1" ht="19" customHeight="1" spans="1:30">
      <c r="A183" s="83"/>
      <c r="B183" s="75"/>
      <c r="C183" s="75"/>
      <c r="D183" s="75"/>
      <c r="E183" s="75"/>
      <c r="F183" s="75"/>
      <c r="G183" s="75"/>
      <c r="H183" s="75"/>
      <c r="I183" s="75"/>
      <c r="J183" s="75"/>
      <c r="K183" s="75"/>
      <c r="L183" s="72"/>
      <c r="M183" s="99"/>
      <c r="N183" s="95" t="s">
        <v>308</v>
      </c>
      <c r="O183" s="95" t="s">
        <v>48</v>
      </c>
      <c r="P183" s="96">
        <v>1.25</v>
      </c>
      <c r="Q183" s="108" t="s">
        <v>90</v>
      </c>
      <c r="R183" s="96" t="s">
        <v>50</v>
      </c>
      <c r="S183" s="102">
        <v>7.5</v>
      </c>
      <c r="T183" s="101" t="s">
        <v>51</v>
      </c>
      <c r="U183" s="101" t="s">
        <v>65</v>
      </c>
      <c r="V183" s="101" t="s">
        <v>66</v>
      </c>
      <c r="W183" s="22"/>
      <c r="X183" s="22"/>
      <c r="Y183" s="22"/>
      <c r="Z183" s="22"/>
      <c r="AA183" s="22"/>
      <c r="AB183" s="22"/>
      <c r="AC183" s="22"/>
      <c r="AD183" s="122" t="s">
        <v>290</v>
      </c>
    </row>
    <row r="184" s="4" customFormat="1" ht="19" customHeight="1" spans="1:30">
      <c r="A184" s="83"/>
      <c r="B184" s="75"/>
      <c r="C184" s="75"/>
      <c r="D184" s="75"/>
      <c r="E184" s="75"/>
      <c r="F184" s="75"/>
      <c r="G184" s="75"/>
      <c r="H184" s="75"/>
      <c r="I184" s="75"/>
      <c r="J184" s="75"/>
      <c r="K184" s="75"/>
      <c r="L184" s="72"/>
      <c r="M184" s="99"/>
      <c r="N184" s="97" t="s">
        <v>309</v>
      </c>
      <c r="O184" s="95" t="s">
        <v>48</v>
      </c>
      <c r="P184" s="96">
        <v>4</v>
      </c>
      <c r="Q184" s="108" t="s">
        <v>64</v>
      </c>
      <c r="R184" s="109" t="s">
        <v>50</v>
      </c>
      <c r="S184" s="106">
        <v>43.55</v>
      </c>
      <c r="T184" s="101" t="s">
        <v>51</v>
      </c>
      <c r="U184" s="101" t="s">
        <v>65</v>
      </c>
      <c r="V184" s="101" t="s">
        <v>66</v>
      </c>
      <c r="W184" s="110"/>
      <c r="X184" s="22"/>
      <c r="Y184" s="22"/>
      <c r="Z184" s="22"/>
      <c r="AA184" s="22"/>
      <c r="AB184" s="22"/>
      <c r="AC184" s="22"/>
      <c r="AD184" s="122" t="s">
        <v>310</v>
      </c>
    </row>
    <row r="185" s="4" customFormat="1" ht="19" customHeight="1" spans="1:30">
      <c r="A185" s="83"/>
      <c r="B185" s="75"/>
      <c r="C185" s="75"/>
      <c r="D185" s="75"/>
      <c r="E185" s="75"/>
      <c r="F185" s="75"/>
      <c r="G185" s="75"/>
      <c r="H185" s="75"/>
      <c r="I185" s="75"/>
      <c r="J185" s="75"/>
      <c r="K185" s="75"/>
      <c r="L185" s="72"/>
      <c r="M185" s="99"/>
      <c r="N185" s="97" t="s">
        <v>311</v>
      </c>
      <c r="O185" s="95" t="s">
        <v>48</v>
      </c>
      <c r="P185" s="96">
        <v>1706</v>
      </c>
      <c r="Q185" s="108" t="s">
        <v>85</v>
      </c>
      <c r="R185" s="109" t="s">
        <v>50</v>
      </c>
      <c r="S185" s="106">
        <v>34.12</v>
      </c>
      <c r="T185" s="101" t="s">
        <v>51</v>
      </c>
      <c r="U185" s="101" t="s">
        <v>65</v>
      </c>
      <c r="V185" s="101" t="s">
        <v>66</v>
      </c>
      <c r="W185" s="110"/>
      <c r="X185" s="22"/>
      <c r="Y185" s="22"/>
      <c r="Z185" s="22"/>
      <c r="AA185" s="22"/>
      <c r="AB185" s="22"/>
      <c r="AC185" s="22"/>
      <c r="AD185" s="122" t="s">
        <v>310</v>
      </c>
    </row>
    <row r="186" s="4" customFormat="1" ht="19" customHeight="1" spans="1:30">
      <c r="A186" s="83"/>
      <c r="B186" s="75"/>
      <c r="C186" s="75"/>
      <c r="D186" s="75"/>
      <c r="E186" s="75"/>
      <c r="F186" s="75"/>
      <c r="G186" s="75"/>
      <c r="H186" s="75"/>
      <c r="I186" s="75"/>
      <c r="J186" s="75"/>
      <c r="K186" s="75"/>
      <c r="L186" s="72"/>
      <c r="M186" s="99"/>
      <c r="N186" s="97" t="s">
        <v>312</v>
      </c>
      <c r="O186" s="95" t="s">
        <v>48</v>
      </c>
      <c r="P186" s="96">
        <v>2</v>
      </c>
      <c r="Q186" s="108" t="s">
        <v>64</v>
      </c>
      <c r="R186" s="109" t="s">
        <v>50</v>
      </c>
      <c r="S186" s="106">
        <v>32.18</v>
      </c>
      <c r="T186" s="101" t="s">
        <v>51</v>
      </c>
      <c r="U186" s="101" t="s">
        <v>65</v>
      </c>
      <c r="V186" s="101" t="s">
        <v>66</v>
      </c>
      <c r="W186" s="110"/>
      <c r="X186" s="22"/>
      <c r="Y186" s="22"/>
      <c r="Z186" s="22"/>
      <c r="AA186" s="22"/>
      <c r="AB186" s="22"/>
      <c r="AC186" s="22"/>
      <c r="AD186" s="122" t="s">
        <v>310</v>
      </c>
    </row>
    <row r="187" s="4" customFormat="1" ht="19" customHeight="1" spans="1:30">
      <c r="A187" s="83"/>
      <c r="B187" s="75"/>
      <c r="C187" s="75"/>
      <c r="D187" s="75"/>
      <c r="E187" s="75"/>
      <c r="F187" s="75"/>
      <c r="G187" s="75"/>
      <c r="H187" s="75"/>
      <c r="I187" s="75"/>
      <c r="J187" s="75"/>
      <c r="K187" s="75"/>
      <c r="L187" s="72"/>
      <c r="M187" s="99"/>
      <c r="N187" s="100" t="s">
        <v>313</v>
      </c>
      <c r="O187" s="101" t="s">
        <v>48</v>
      </c>
      <c r="P187" s="102">
        <v>5</v>
      </c>
      <c r="Q187" s="111" t="s">
        <v>176</v>
      </c>
      <c r="R187" s="112" t="s">
        <v>50</v>
      </c>
      <c r="S187" s="106">
        <v>37.9</v>
      </c>
      <c r="T187" s="113" t="s">
        <v>51</v>
      </c>
      <c r="U187" s="114" t="s">
        <v>65</v>
      </c>
      <c r="V187" s="114" t="s">
        <v>66</v>
      </c>
      <c r="W187" s="110"/>
      <c r="X187" s="22"/>
      <c r="Y187" s="22"/>
      <c r="Z187" s="22"/>
      <c r="AA187" s="22"/>
      <c r="AB187" s="22"/>
      <c r="AC187" s="22"/>
      <c r="AD187" s="122" t="s">
        <v>310</v>
      </c>
    </row>
    <row r="188" ht="19" customHeight="1" spans="1:30">
      <c r="A188" s="83"/>
      <c r="B188" s="75"/>
      <c r="C188" s="75"/>
      <c r="D188" s="75"/>
      <c r="E188" s="75"/>
      <c r="F188" s="75"/>
      <c r="G188" s="75"/>
      <c r="H188" s="75"/>
      <c r="I188" s="75"/>
      <c r="J188" s="75"/>
      <c r="K188" s="75"/>
      <c r="L188" s="72"/>
      <c r="M188" s="99"/>
      <c r="N188" s="22" t="s">
        <v>314</v>
      </c>
      <c r="O188" s="22" t="s">
        <v>63</v>
      </c>
      <c r="P188" s="22">
        <v>4</v>
      </c>
      <c r="Q188" s="22" t="s">
        <v>64</v>
      </c>
      <c r="R188" s="115" t="s">
        <v>50</v>
      </c>
      <c r="S188" s="24">
        <v>127.68</v>
      </c>
      <c r="T188" s="113" t="s">
        <v>51</v>
      </c>
      <c r="U188" s="114" t="s">
        <v>65</v>
      </c>
      <c r="V188" s="114" t="s">
        <v>66</v>
      </c>
      <c r="AD188" s="122" t="s">
        <v>315</v>
      </c>
    </row>
    <row r="189" s="4" customFormat="1" ht="19" customHeight="1" spans="1:30">
      <c r="A189" s="26"/>
      <c r="B189" s="91"/>
      <c r="C189" s="91"/>
      <c r="D189" s="91"/>
      <c r="E189" s="91"/>
      <c r="F189" s="91"/>
      <c r="G189" s="91"/>
      <c r="H189" s="91"/>
      <c r="I189" s="91"/>
      <c r="J189" s="91"/>
      <c r="K189" s="91"/>
      <c r="L189" s="103"/>
      <c r="M189" s="104"/>
      <c r="N189" s="105" t="s">
        <v>316</v>
      </c>
      <c r="O189" s="22" t="s">
        <v>63</v>
      </c>
      <c r="P189" s="106">
        <v>20</v>
      </c>
      <c r="Q189" s="116" t="s">
        <v>64</v>
      </c>
      <c r="R189" s="115" t="s">
        <v>317</v>
      </c>
      <c r="S189" s="106">
        <v>108.32</v>
      </c>
      <c r="T189" s="117" t="s">
        <v>51</v>
      </c>
      <c r="U189" s="114" t="s">
        <v>65</v>
      </c>
      <c r="V189" s="114" t="s">
        <v>66</v>
      </c>
      <c r="W189" s="110"/>
      <c r="X189" s="22"/>
      <c r="Y189" s="22"/>
      <c r="Z189" s="22"/>
      <c r="AA189" s="22"/>
      <c r="AB189" s="22"/>
      <c r="AC189" s="123"/>
      <c r="AD189" s="122" t="s">
        <v>315</v>
      </c>
    </row>
    <row r="190" s="4" customFormat="1" ht="21" customHeight="1" spans="1:30">
      <c r="A190" s="22">
        <v>3</v>
      </c>
      <c r="B190" s="41">
        <f>SUM(C190:I190)</f>
        <v>729.5</v>
      </c>
      <c r="C190" s="41"/>
      <c r="D190" s="41">
        <v>265</v>
      </c>
      <c r="E190" s="41">
        <v>26</v>
      </c>
      <c r="F190" s="41"/>
      <c r="G190" s="41"/>
      <c r="H190" s="41"/>
      <c r="I190" s="41">
        <v>438.5</v>
      </c>
      <c r="J190" s="41" t="s">
        <v>318</v>
      </c>
      <c r="K190" s="41" t="s">
        <v>44</v>
      </c>
      <c r="L190" s="42" t="s">
        <v>139</v>
      </c>
      <c r="M190" s="41" t="s">
        <v>319</v>
      </c>
      <c r="N190" s="107" t="s">
        <v>320</v>
      </c>
      <c r="O190" s="95" t="s">
        <v>63</v>
      </c>
      <c r="P190" s="96">
        <v>33</v>
      </c>
      <c r="Q190" s="96" t="s">
        <v>191</v>
      </c>
      <c r="R190" s="96" t="s">
        <v>50</v>
      </c>
      <c r="S190" s="118">
        <v>250</v>
      </c>
      <c r="T190" s="119" t="s">
        <v>51</v>
      </c>
      <c r="U190" s="114" t="s">
        <v>321</v>
      </c>
      <c r="V190" s="114" t="s">
        <v>322</v>
      </c>
      <c r="W190" s="110"/>
      <c r="X190" s="22"/>
      <c r="Y190" s="22"/>
      <c r="Z190" s="22"/>
      <c r="AA190" s="22"/>
      <c r="AB190" s="22"/>
      <c r="AC190" s="22"/>
      <c r="AD190" s="22"/>
    </row>
    <row r="191" s="4" customFormat="1" ht="21" customHeight="1" spans="1:30">
      <c r="A191" s="22"/>
      <c r="B191" s="41"/>
      <c r="C191" s="41"/>
      <c r="D191" s="41"/>
      <c r="E191" s="41"/>
      <c r="F191" s="41"/>
      <c r="G191" s="41"/>
      <c r="H191" s="41"/>
      <c r="I191" s="41"/>
      <c r="J191" s="41"/>
      <c r="K191" s="41"/>
      <c r="L191" s="42"/>
      <c r="M191" s="41"/>
      <c r="N191" s="107" t="s">
        <v>323</v>
      </c>
      <c r="O191" s="95" t="s">
        <v>48</v>
      </c>
      <c r="P191" s="96">
        <v>4000</v>
      </c>
      <c r="Q191" s="108" t="s">
        <v>85</v>
      </c>
      <c r="R191" s="96" t="s">
        <v>50</v>
      </c>
      <c r="S191" s="96">
        <v>16</v>
      </c>
      <c r="T191" s="95" t="s">
        <v>51</v>
      </c>
      <c r="U191" s="120" t="s">
        <v>321</v>
      </c>
      <c r="V191" s="120" t="s">
        <v>322</v>
      </c>
      <c r="W191" s="22"/>
      <c r="X191" s="22"/>
      <c r="Y191" s="22"/>
      <c r="Z191" s="22"/>
      <c r="AA191" s="22"/>
      <c r="AB191" s="22"/>
      <c r="AC191" s="22"/>
      <c r="AD191" s="22"/>
    </row>
    <row r="192" s="4" customFormat="1" ht="21" customHeight="1" spans="1:30">
      <c r="A192" s="22"/>
      <c r="B192" s="41"/>
      <c r="C192" s="41"/>
      <c r="D192" s="41"/>
      <c r="E192" s="41"/>
      <c r="F192" s="41"/>
      <c r="G192" s="41"/>
      <c r="H192" s="41"/>
      <c r="I192" s="41"/>
      <c r="J192" s="41"/>
      <c r="K192" s="41"/>
      <c r="L192" s="42"/>
      <c r="M192" s="41"/>
      <c r="N192" s="107" t="s">
        <v>324</v>
      </c>
      <c r="O192" s="95" t="s">
        <v>48</v>
      </c>
      <c r="P192" s="96">
        <v>80</v>
      </c>
      <c r="Q192" s="96" t="s">
        <v>191</v>
      </c>
      <c r="R192" s="96" t="s">
        <v>50</v>
      </c>
      <c r="S192" s="96">
        <v>32</v>
      </c>
      <c r="T192" s="95" t="s">
        <v>51</v>
      </c>
      <c r="U192" s="95" t="s">
        <v>321</v>
      </c>
      <c r="V192" s="95" t="s">
        <v>322</v>
      </c>
      <c r="W192" s="22"/>
      <c r="X192" s="22"/>
      <c r="Y192" s="22"/>
      <c r="Z192" s="22"/>
      <c r="AA192" s="22"/>
      <c r="AB192" s="22"/>
      <c r="AC192" s="22"/>
      <c r="AD192" s="22"/>
    </row>
    <row r="193" s="4" customFormat="1" ht="21" customHeight="1" spans="1:30">
      <c r="A193" s="22"/>
      <c r="B193" s="41"/>
      <c r="C193" s="41"/>
      <c r="D193" s="41"/>
      <c r="E193" s="41"/>
      <c r="F193" s="41"/>
      <c r="G193" s="41"/>
      <c r="H193" s="41"/>
      <c r="I193" s="41"/>
      <c r="J193" s="41"/>
      <c r="K193" s="41"/>
      <c r="L193" s="42"/>
      <c r="M193" s="41"/>
      <c r="N193" s="107" t="s">
        <v>308</v>
      </c>
      <c r="O193" s="95" t="s">
        <v>48</v>
      </c>
      <c r="P193" s="96">
        <v>5.3</v>
      </c>
      <c r="Q193" s="108" t="s">
        <v>90</v>
      </c>
      <c r="R193" s="96" t="s">
        <v>50</v>
      </c>
      <c r="S193" s="96">
        <v>42</v>
      </c>
      <c r="T193" s="95" t="s">
        <v>51</v>
      </c>
      <c r="U193" s="95" t="s">
        <v>321</v>
      </c>
      <c r="V193" s="95" t="s">
        <v>322</v>
      </c>
      <c r="W193" s="22"/>
      <c r="X193" s="22"/>
      <c r="Y193" s="22"/>
      <c r="Z193" s="22"/>
      <c r="AA193" s="22"/>
      <c r="AB193" s="22"/>
      <c r="AC193" s="22"/>
      <c r="AD193" s="22"/>
    </row>
    <row r="194" s="4" customFormat="1" ht="21" customHeight="1" spans="1:30">
      <c r="A194" s="22"/>
      <c r="B194" s="41"/>
      <c r="C194" s="41"/>
      <c r="D194" s="41"/>
      <c r="E194" s="41"/>
      <c r="F194" s="41"/>
      <c r="G194" s="41"/>
      <c r="H194" s="41"/>
      <c r="I194" s="41"/>
      <c r="J194" s="41"/>
      <c r="K194" s="41"/>
      <c r="L194" s="42"/>
      <c r="M194" s="41"/>
      <c r="N194" s="107" t="s">
        <v>325</v>
      </c>
      <c r="O194" s="95" t="s">
        <v>48</v>
      </c>
      <c r="P194" s="96">
        <v>3</v>
      </c>
      <c r="Q194" s="96" t="s">
        <v>191</v>
      </c>
      <c r="R194" s="96" t="s">
        <v>50</v>
      </c>
      <c r="S194" s="96">
        <v>3</v>
      </c>
      <c r="T194" s="95" t="s">
        <v>51</v>
      </c>
      <c r="U194" s="95" t="s">
        <v>321</v>
      </c>
      <c r="V194" s="95" t="s">
        <v>322</v>
      </c>
      <c r="W194" s="22"/>
      <c r="X194" s="22"/>
      <c r="Y194" s="22"/>
      <c r="Z194" s="22"/>
      <c r="AA194" s="22"/>
      <c r="AB194" s="22"/>
      <c r="AC194" s="22"/>
      <c r="AD194" s="22"/>
    </row>
    <row r="195" s="4" customFormat="1" ht="21" customHeight="1" spans="1:30">
      <c r="A195" s="22"/>
      <c r="B195" s="41"/>
      <c r="C195" s="41"/>
      <c r="D195" s="41"/>
      <c r="E195" s="41"/>
      <c r="F195" s="41"/>
      <c r="G195" s="41"/>
      <c r="H195" s="41"/>
      <c r="I195" s="41"/>
      <c r="J195" s="41"/>
      <c r="K195" s="41"/>
      <c r="L195" s="42"/>
      <c r="M195" s="41"/>
      <c r="N195" s="107" t="s">
        <v>326</v>
      </c>
      <c r="O195" s="95" t="s">
        <v>48</v>
      </c>
      <c r="P195" s="96">
        <v>3</v>
      </c>
      <c r="Q195" s="96" t="s">
        <v>191</v>
      </c>
      <c r="R195" s="96" t="s">
        <v>50</v>
      </c>
      <c r="S195" s="96">
        <v>3</v>
      </c>
      <c r="T195" s="95" t="s">
        <v>51</v>
      </c>
      <c r="U195" s="95" t="s">
        <v>321</v>
      </c>
      <c r="V195" s="95" t="s">
        <v>322</v>
      </c>
      <c r="W195" s="22"/>
      <c r="X195" s="22"/>
      <c r="Y195" s="22"/>
      <c r="Z195" s="22"/>
      <c r="AA195" s="22"/>
      <c r="AB195" s="22"/>
      <c r="AC195" s="22"/>
      <c r="AD195" s="22"/>
    </row>
    <row r="196" s="4" customFormat="1" ht="21" customHeight="1" spans="1:30">
      <c r="A196" s="22"/>
      <c r="B196" s="41"/>
      <c r="C196" s="41"/>
      <c r="D196" s="41"/>
      <c r="E196" s="41"/>
      <c r="F196" s="41"/>
      <c r="G196" s="41"/>
      <c r="H196" s="41"/>
      <c r="I196" s="41"/>
      <c r="J196" s="41"/>
      <c r="K196" s="41"/>
      <c r="L196" s="42"/>
      <c r="M196" s="41"/>
      <c r="N196" s="107" t="s">
        <v>327</v>
      </c>
      <c r="O196" s="95" t="s">
        <v>48</v>
      </c>
      <c r="P196" s="96">
        <v>1422</v>
      </c>
      <c r="Q196" s="96" t="s">
        <v>49</v>
      </c>
      <c r="R196" s="96" t="s">
        <v>50</v>
      </c>
      <c r="S196" s="96">
        <v>28</v>
      </c>
      <c r="T196" s="95" t="s">
        <v>51</v>
      </c>
      <c r="U196" s="95" t="s">
        <v>321</v>
      </c>
      <c r="V196" s="95" t="s">
        <v>322</v>
      </c>
      <c r="W196" s="22"/>
      <c r="X196" s="22"/>
      <c r="Y196" s="22"/>
      <c r="Z196" s="22"/>
      <c r="AA196" s="22"/>
      <c r="AB196" s="22"/>
      <c r="AC196" s="22"/>
      <c r="AD196" s="22"/>
    </row>
    <row r="197" s="4" customFormat="1" ht="21" customHeight="1" spans="1:30">
      <c r="A197" s="22"/>
      <c r="B197" s="41"/>
      <c r="C197" s="41"/>
      <c r="D197" s="41"/>
      <c r="E197" s="41"/>
      <c r="F197" s="41"/>
      <c r="G197" s="41"/>
      <c r="H197" s="41"/>
      <c r="I197" s="41"/>
      <c r="J197" s="41"/>
      <c r="K197" s="41"/>
      <c r="L197" s="42"/>
      <c r="M197" s="41"/>
      <c r="N197" s="107" t="s">
        <v>328</v>
      </c>
      <c r="O197" s="95" t="s">
        <v>48</v>
      </c>
      <c r="P197" s="96">
        <v>3</v>
      </c>
      <c r="Q197" s="96" t="s">
        <v>191</v>
      </c>
      <c r="R197" s="96" t="s">
        <v>50</v>
      </c>
      <c r="S197" s="96">
        <v>12</v>
      </c>
      <c r="T197" s="95" t="s">
        <v>51</v>
      </c>
      <c r="U197" s="95" t="s">
        <v>321</v>
      </c>
      <c r="V197" s="95" t="s">
        <v>322</v>
      </c>
      <c r="W197" s="22"/>
      <c r="X197" s="22"/>
      <c r="Y197" s="22"/>
      <c r="Z197" s="22"/>
      <c r="AA197" s="22"/>
      <c r="AB197" s="22"/>
      <c r="AC197" s="22"/>
      <c r="AD197" s="22"/>
    </row>
    <row r="198" s="4" customFormat="1" ht="21" customHeight="1" spans="1:30">
      <c r="A198" s="22"/>
      <c r="B198" s="41"/>
      <c r="C198" s="41"/>
      <c r="D198" s="41"/>
      <c r="E198" s="41"/>
      <c r="F198" s="41"/>
      <c r="G198" s="41"/>
      <c r="H198" s="41"/>
      <c r="I198" s="41"/>
      <c r="J198" s="41"/>
      <c r="K198" s="41"/>
      <c r="L198" s="42"/>
      <c r="M198" s="41"/>
      <c r="N198" s="107" t="s">
        <v>329</v>
      </c>
      <c r="O198" s="95" t="s">
        <v>48</v>
      </c>
      <c r="P198" s="96">
        <v>120</v>
      </c>
      <c r="Q198" s="96" t="s">
        <v>49</v>
      </c>
      <c r="R198" s="96" t="s">
        <v>50</v>
      </c>
      <c r="S198" s="96">
        <v>3</v>
      </c>
      <c r="T198" s="95" t="s">
        <v>51</v>
      </c>
      <c r="U198" s="95" t="s">
        <v>321</v>
      </c>
      <c r="V198" s="95" t="s">
        <v>322</v>
      </c>
      <c r="W198" s="22"/>
      <c r="X198" s="22"/>
      <c r="Y198" s="22"/>
      <c r="Z198" s="22"/>
      <c r="AA198" s="22"/>
      <c r="AB198" s="22"/>
      <c r="AC198" s="22"/>
      <c r="AD198" s="22"/>
    </row>
    <row r="199" s="4" customFormat="1" ht="21" customHeight="1" spans="1:30">
      <c r="A199" s="22"/>
      <c r="B199" s="41"/>
      <c r="C199" s="41"/>
      <c r="D199" s="41"/>
      <c r="E199" s="41"/>
      <c r="F199" s="41"/>
      <c r="G199" s="41"/>
      <c r="H199" s="41"/>
      <c r="I199" s="41"/>
      <c r="J199" s="41"/>
      <c r="K199" s="41"/>
      <c r="L199" s="42"/>
      <c r="M199" s="41"/>
      <c r="N199" s="107" t="s">
        <v>330</v>
      </c>
      <c r="O199" s="95" t="s">
        <v>48</v>
      </c>
      <c r="P199" s="96">
        <v>60</v>
      </c>
      <c r="Q199" s="96" t="s">
        <v>49</v>
      </c>
      <c r="R199" s="96" t="s">
        <v>50</v>
      </c>
      <c r="S199" s="96">
        <v>7.8</v>
      </c>
      <c r="T199" s="95" t="s">
        <v>51</v>
      </c>
      <c r="U199" s="95" t="s">
        <v>321</v>
      </c>
      <c r="V199" s="95" t="s">
        <v>322</v>
      </c>
      <c r="W199" s="22"/>
      <c r="X199" s="22"/>
      <c r="Y199" s="22"/>
      <c r="Z199" s="22"/>
      <c r="AA199" s="22"/>
      <c r="AB199" s="22"/>
      <c r="AC199" s="22"/>
      <c r="AD199" s="22"/>
    </row>
    <row r="200" s="4" customFormat="1" ht="21" customHeight="1" spans="1:30">
      <c r="A200" s="22"/>
      <c r="B200" s="41"/>
      <c r="C200" s="41"/>
      <c r="D200" s="41"/>
      <c r="E200" s="41"/>
      <c r="F200" s="41"/>
      <c r="G200" s="41"/>
      <c r="H200" s="41"/>
      <c r="I200" s="41"/>
      <c r="J200" s="41"/>
      <c r="K200" s="41"/>
      <c r="L200" s="42"/>
      <c r="M200" s="41"/>
      <c r="N200" s="124" t="s">
        <v>331</v>
      </c>
      <c r="O200" s="101" t="s">
        <v>48</v>
      </c>
      <c r="P200" s="102">
        <v>90</v>
      </c>
      <c r="Q200" s="102" t="s">
        <v>49</v>
      </c>
      <c r="R200" s="102" t="s">
        <v>50</v>
      </c>
      <c r="S200" s="102">
        <v>11.7</v>
      </c>
      <c r="T200" s="101" t="s">
        <v>51</v>
      </c>
      <c r="U200" s="101" t="s">
        <v>321</v>
      </c>
      <c r="V200" s="101" t="s">
        <v>322</v>
      </c>
      <c r="W200" s="24"/>
      <c r="X200" s="24"/>
      <c r="Y200" s="24"/>
      <c r="Z200" s="24"/>
      <c r="AA200" s="24"/>
      <c r="AB200" s="24"/>
      <c r="AC200" s="24"/>
      <c r="AD200" s="24"/>
    </row>
    <row r="201" spans="1:30">
      <c r="A201" s="22"/>
      <c r="B201" s="41"/>
      <c r="C201" s="41"/>
      <c r="D201" s="41"/>
      <c r="E201" s="41"/>
      <c r="F201" s="41"/>
      <c r="G201" s="41"/>
      <c r="H201" s="41"/>
      <c r="I201" s="41"/>
      <c r="J201" s="41"/>
      <c r="K201" s="41"/>
      <c r="L201" s="42"/>
      <c r="M201" s="41"/>
      <c r="N201" s="110" t="s">
        <v>332</v>
      </c>
      <c r="O201" s="22" t="s">
        <v>63</v>
      </c>
      <c r="P201" s="22">
        <v>1</v>
      </c>
      <c r="Q201" s="22" t="s">
        <v>64</v>
      </c>
      <c r="R201" s="22" t="s">
        <v>50</v>
      </c>
      <c r="S201" s="22">
        <v>63.4</v>
      </c>
      <c r="T201" s="22" t="s">
        <v>51</v>
      </c>
      <c r="U201" s="114" t="s">
        <v>321</v>
      </c>
      <c r="V201" s="114" t="s">
        <v>322</v>
      </c>
      <c r="W201" s="125"/>
      <c r="X201" s="125"/>
      <c r="Y201" s="125"/>
      <c r="Z201" s="125"/>
      <c r="AA201" s="125"/>
      <c r="AB201" s="125"/>
      <c r="AC201" s="125"/>
      <c r="AD201" s="125"/>
    </row>
  </sheetData>
  <mergeCells count="545">
    <mergeCell ref="A2:AD2"/>
    <mergeCell ref="A3:C3"/>
    <mergeCell ref="G3:J3"/>
    <mergeCell ref="X3:Z3"/>
    <mergeCell ref="N4:AC4"/>
    <mergeCell ref="N5:X5"/>
    <mergeCell ref="Y5:AC5"/>
    <mergeCell ref="AB6:AC6"/>
    <mergeCell ref="A4:A7"/>
    <mergeCell ref="A13:A14"/>
    <mergeCell ref="A22:A23"/>
    <mergeCell ref="A24:A25"/>
    <mergeCell ref="A26:A27"/>
    <mergeCell ref="A28:A29"/>
    <mergeCell ref="A30:A31"/>
    <mergeCell ref="A32:A33"/>
    <mergeCell ref="A34:A35"/>
    <mergeCell ref="A36:A37"/>
    <mergeCell ref="A38:A39"/>
    <mergeCell ref="A40:A41"/>
    <mergeCell ref="A42:A43"/>
    <mergeCell ref="A44:A45"/>
    <mergeCell ref="A46:A47"/>
    <mergeCell ref="A48:A49"/>
    <mergeCell ref="A50:A51"/>
    <mergeCell ref="A52:A53"/>
    <mergeCell ref="A54:A55"/>
    <mergeCell ref="A56:A57"/>
    <mergeCell ref="A58:A59"/>
    <mergeCell ref="A60:A61"/>
    <mergeCell ref="A62:A63"/>
    <mergeCell ref="A64:A65"/>
    <mergeCell ref="A66:A67"/>
    <mergeCell ref="A68:A69"/>
    <mergeCell ref="A79:A90"/>
    <mergeCell ref="A91:A110"/>
    <mergeCell ref="A111:A113"/>
    <mergeCell ref="A115:A118"/>
    <mergeCell ref="A119:A129"/>
    <mergeCell ref="A131:A134"/>
    <mergeCell ref="A136:A139"/>
    <mergeCell ref="A140:A147"/>
    <mergeCell ref="A149:A152"/>
    <mergeCell ref="A154:A155"/>
    <mergeCell ref="A156:A158"/>
    <mergeCell ref="A160:A172"/>
    <mergeCell ref="A173:A189"/>
    <mergeCell ref="A190:A201"/>
    <mergeCell ref="B6:B7"/>
    <mergeCell ref="B13:B14"/>
    <mergeCell ref="B22:B23"/>
    <mergeCell ref="B24:B25"/>
    <mergeCell ref="B26:B27"/>
    <mergeCell ref="B28:B29"/>
    <mergeCell ref="B30:B31"/>
    <mergeCell ref="B32:B33"/>
    <mergeCell ref="B34:B35"/>
    <mergeCell ref="B36:B37"/>
    <mergeCell ref="B38:B39"/>
    <mergeCell ref="B40:B41"/>
    <mergeCell ref="B42:B43"/>
    <mergeCell ref="B44:B45"/>
    <mergeCell ref="B46:B47"/>
    <mergeCell ref="B48:B49"/>
    <mergeCell ref="B50:B51"/>
    <mergeCell ref="B52:B53"/>
    <mergeCell ref="B54:B55"/>
    <mergeCell ref="B56:B57"/>
    <mergeCell ref="B58:B59"/>
    <mergeCell ref="B60:B61"/>
    <mergeCell ref="B62:B63"/>
    <mergeCell ref="B64:B65"/>
    <mergeCell ref="B66:B67"/>
    <mergeCell ref="B68:B69"/>
    <mergeCell ref="B79:B90"/>
    <mergeCell ref="B91:B110"/>
    <mergeCell ref="B111:B113"/>
    <mergeCell ref="B115:B118"/>
    <mergeCell ref="B119:B129"/>
    <mergeCell ref="B131:B134"/>
    <mergeCell ref="B136:B139"/>
    <mergeCell ref="B140:B147"/>
    <mergeCell ref="B149:B152"/>
    <mergeCell ref="B154:B155"/>
    <mergeCell ref="B156:B158"/>
    <mergeCell ref="B160:B172"/>
    <mergeCell ref="B173:B189"/>
    <mergeCell ref="B190:B201"/>
    <mergeCell ref="C6:C7"/>
    <mergeCell ref="C13:C14"/>
    <mergeCell ref="C22:C23"/>
    <mergeCell ref="C24:C25"/>
    <mergeCell ref="C26:C27"/>
    <mergeCell ref="C28:C29"/>
    <mergeCell ref="C30:C31"/>
    <mergeCell ref="C32:C33"/>
    <mergeCell ref="C34:C35"/>
    <mergeCell ref="C36:C37"/>
    <mergeCell ref="C38:C39"/>
    <mergeCell ref="C40:C41"/>
    <mergeCell ref="C42:C43"/>
    <mergeCell ref="C44:C45"/>
    <mergeCell ref="C46:C47"/>
    <mergeCell ref="C48:C49"/>
    <mergeCell ref="C50:C51"/>
    <mergeCell ref="C52:C53"/>
    <mergeCell ref="C54:C55"/>
    <mergeCell ref="C56:C57"/>
    <mergeCell ref="C58:C59"/>
    <mergeCell ref="C60:C61"/>
    <mergeCell ref="C62:C63"/>
    <mergeCell ref="C64:C65"/>
    <mergeCell ref="C66:C67"/>
    <mergeCell ref="C68:C69"/>
    <mergeCell ref="C79:C90"/>
    <mergeCell ref="C91:C110"/>
    <mergeCell ref="C111:C113"/>
    <mergeCell ref="C115:C118"/>
    <mergeCell ref="C119:C129"/>
    <mergeCell ref="C131:C134"/>
    <mergeCell ref="C136:C139"/>
    <mergeCell ref="C140:C147"/>
    <mergeCell ref="C149:C152"/>
    <mergeCell ref="C154:C155"/>
    <mergeCell ref="C156:C158"/>
    <mergeCell ref="C160:C172"/>
    <mergeCell ref="C173:C189"/>
    <mergeCell ref="C190:C201"/>
    <mergeCell ref="D6:D7"/>
    <mergeCell ref="D13:D14"/>
    <mergeCell ref="D22:D23"/>
    <mergeCell ref="D24:D25"/>
    <mergeCell ref="D26:D27"/>
    <mergeCell ref="D28:D29"/>
    <mergeCell ref="D30:D31"/>
    <mergeCell ref="D32:D33"/>
    <mergeCell ref="D34:D35"/>
    <mergeCell ref="D36:D37"/>
    <mergeCell ref="D38:D39"/>
    <mergeCell ref="D40:D41"/>
    <mergeCell ref="D42:D43"/>
    <mergeCell ref="D44:D45"/>
    <mergeCell ref="D46:D47"/>
    <mergeCell ref="D48:D49"/>
    <mergeCell ref="D50:D51"/>
    <mergeCell ref="D52:D53"/>
    <mergeCell ref="D54:D55"/>
    <mergeCell ref="D56:D57"/>
    <mergeCell ref="D58:D59"/>
    <mergeCell ref="D60:D61"/>
    <mergeCell ref="D62:D63"/>
    <mergeCell ref="D64:D65"/>
    <mergeCell ref="D66:D67"/>
    <mergeCell ref="D68:D69"/>
    <mergeCell ref="D79:D90"/>
    <mergeCell ref="D91:D110"/>
    <mergeCell ref="D111:D113"/>
    <mergeCell ref="D115:D118"/>
    <mergeCell ref="D119:D129"/>
    <mergeCell ref="D131:D134"/>
    <mergeCell ref="D136:D139"/>
    <mergeCell ref="D140:D147"/>
    <mergeCell ref="D149:D152"/>
    <mergeCell ref="D154:D155"/>
    <mergeCell ref="D156:D158"/>
    <mergeCell ref="D160:D172"/>
    <mergeCell ref="D173:D189"/>
    <mergeCell ref="D190:D201"/>
    <mergeCell ref="E6:E7"/>
    <mergeCell ref="E13:E14"/>
    <mergeCell ref="E22:E23"/>
    <mergeCell ref="E24:E25"/>
    <mergeCell ref="E26:E27"/>
    <mergeCell ref="E28:E29"/>
    <mergeCell ref="E30:E31"/>
    <mergeCell ref="E32:E33"/>
    <mergeCell ref="E34:E35"/>
    <mergeCell ref="E36:E37"/>
    <mergeCell ref="E38:E39"/>
    <mergeCell ref="E40:E41"/>
    <mergeCell ref="E42:E43"/>
    <mergeCell ref="E44:E45"/>
    <mergeCell ref="E46:E47"/>
    <mergeCell ref="E48:E49"/>
    <mergeCell ref="E50:E51"/>
    <mergeCell ref="E52:E53"/>
    <mergeCell ref="E54:E55"/>
    <mergeCell ref="E56:E57"/>
    <mergeCell ref="E58:E59"/>
    <mergeCell ref="E60:E61"/>
    <mergeCell ref="E62:E63"/>
    <mergeCell ref="E64:E65"/>
    <mergeCell ref="E66:E67"/>
    <mergeCell ref="E68:E69"/>
    <mergeCell ref="E79:E90"/>
    <mergeCell ref="E91:E110"/>
    <mergeCell ref="E111:E113"/>
    <mergeCell ref="E115:E118"/>
    <mergeCell ref="E119:E129"/>
    <mergeCell ref="E131:E134"/>
    <mergeCell ref="E136:E139"/>
    <mergeCell ref="E140:E147"/>
    <mergeCell ref="E149:E152"/>
    <mergeCell ref="E154:E155"/>
    <mergeCell ref="E156:E158"/>
    <mergeCell ref="E160:E172"/>
    <mergeCell ref="E173:E189"/>
    <mergeCell ref="E190:E201"/>
    <mergeCell ref="F6:F7"/>
    <mergeCell ref="F13:F14"/>
    <mergeCell ref="F22:F23"/>
    <mergeCell ref="F24:F25"/>
    <mergeCell ref="F26:F27"/>
    <mergeCell ref="F28:F29"/>
    <mergeCell ref="F30:F31"/>
    <mergeCell ref="F32:F33"/>
    <mergeCell ref="F34:F35"/>
    <mergeCell ref="F36:F37"/>
    <mergeCell ref="F38:F39"/>
    <mergeCell ref="F40:F41"/>
    <mergeCell ref="F42:F43"/>
    <mergeCell ref="F44:F45"/>
    <mergeCell ref="F46:F47"/>
    <mergeCell ref="F48:F49"/>
    <mergeCell ref="F50:F51"/>
    <mergeCell ref="F52:F53"/>
    <mergeCell ref="F54:F55"/>
    <mergeCell ref="F56:F57"/>
    <mergeCell ref="F58:F59"/>
    <mergeCell ref="F60:F61"/>
    <mergeCell ref="F62:F63"/>
    <mergeCell ref="F64:F65"/>
    <mergeCell ref="F66:F67"/>
    <mergeCell ref="F68:F69"/>
    <mergeCell ref="F79:F90"/>
    <mergeCell ref="F91:F110"/>
    <mergeCell ref="F111:F113"/>
    <mergeCell ref="F115:F118"/>
    <mergeCell ref="F119:F129"/>
    <mergeCell ref="F131:F134"/>
    <mergeCell ref="F136:F139"/>
    <mergeCell ref="F140:F147"/>
    <mergeCell ref="F149:F152"/>
    <mergeCell ref="F154:F155"/>
    <mergeCell ref="F156:F158"/>
    <mergeCell ref="F160:F172"/>
    <mergeCell ref="F173:F189"/>
    <mergeCell ref="F190:F201"/>
    <mergeCell ref="G6:G7"/>
    <mergeCell ref="G13:G14"/>
    <mergeCell ref="G22:G23"/>
    <mergeCell ref="G24:G25"/>
    <mergeCell ref="G26:G27"/>
    <mergeCell ref="G28:G29"/>
    <mergeCell ref="G30:G31"/>
    <mergeCell ref="G32:G33"/>
    <mergeCell ref="G34:G35"/>
    <mergeCell ref="G36:G37"/>
    <mergeCell ref="G38:G39"/>
    <mergeCell ref="G40:G41"/>
    <mergeCell ref="G42:G43"/>
    <mergeCell ref="G44:G45"/>
    <mergeCell ref="G46:G47"/>
    <mergeCell ref="G48:G49"/>
    <mergeCell ref="G50:G51"/>
    <mergeCell ref="G52:G53"/>
    <mergeCell ref="G54:G55"/>
    <mergeCell ref="G56:G57"/>
    <mergeCell ref="G58:G59"/>
    <mergeCell ref="G60:G61"/>
    <mergeCell ref="G62:G63"/>
    <mergeCell ref="G64:G65"/>
    <mergeCell ref="G66:G67"/>
    <mergeCell ref="G68:G69"/>
    <mergeCell ref="G79:G90"/>
    <mergeCell ref="G91:G110"/>
    <mergeCell ref="G111:G113"/>
    <mergeCell ref="G115:G118"/>
    <mergeCell ref="G119:G129"/>
    <mergeCell ref="G131:G134"/>
    <mergeCell ref="G136:G139"/>
    <mergeCell ref="G140:G147"/>
    <mergeCell ref="G149:G152"/>
    <mergeCell ref="G154:G155"/>
    <mergeCell ref="G156:G158"/>
    <mergeCell ref="G160:G172"/>
    <mergeCell ref="G173:G189"/>
    <mergeCell ref="G190:G201"/>
    <mergeCell ref="H6:H7"/>
    <mergeCell ref="H13:H14"/>
    <mergeCell ref="H22:H23"/>
    <mergeCell ref="H24:H25"/>
    <mergeCell ref="H26:H27"/>
    <mergeCell ref="H28:H29"/>
    <mergeCell ref="H30:H31"/>
    <mergeCell ref="H32:H33"/>
    <mergeCell ref="H34:H35"/>
    <mergeCell ref="H36:H37"/>
    <mergeCell ref="H38:H39"/>
    <mergeCell ref="H40:H41"/>
    <mergeCell ref="H42:H43"/>
    <mergeCell ref="H44:H45"/>
    <mergeCell ref="H46:H47"/>
    <mergeCell ref="H48:H49"/>
    <mergeCell ref="H50:H51"/>
    <mergeCell ref="H52:H53"/>
    <mergeCell ref="H54:H55"/>
    <mergeCell ref="H56:H57"/>
    <mergeCell ref="H58:H59"/>
    <mergeCell ref="H60:H61"/>
    <mergeCell ref="H62:H63"/>
    <mergeCell ref="H64:H65"/>
    <mergeCell ref="H66:H67"/>
    <mergeCell ref="H68:H69"/>
    <mergeCell ref="H79:H90"/>
    <mergeCell ref="H91:H110"/>
    <mergeCell ref="H111:H113"/>
    <mergeCell ref="H115:H118"/>
    <mergeCell ref="H119:H129"/>
    <mergeCell ref="H131:H134"/>
    <mergeCell ref="H136:H139"/>
    <mergeCell ref="H140:H147"/>
    <mergeCell ref="H149:H152"/>
    <mergeCell ref="H154:H155"/>
    <mergeCell ref="H156:H158"/>
    <mergeCell ref="H160:H172"/>
    <mergeCell ref="H173:H189"/>
    <mergeCell ref="H190:H201"/>
    <mergeCell ref="I6:I7"/>
    <mergeCell ref="I13:I14"/>
    <mergeCell ref="I22:I23"/>
    <mergeCell ref="I24:I25"/>
    <mergeCell ref="I26:I27"/>
    <mergeCell ref="I28:I29"/>
    <mergeCell ref="I30:I31"/>
    <mergeCell ref="I32:I33"/>
    <mergeCell ref="I34:I35"/>
    <mergeCell ref="I36:I37"/>
    <mergeCell ref="I38:I39"/>
    <mergeCell ref="I40:I41"/>
    <mergeCell ref="I42:I43"/>
    <mergeCell ref="I44:I45"/>
    <mergeCell ref="I46:I47"/>
    <mergeCell ref="I48:I49"/>
    <mergeCell ref="I50:I51"/>
    <mergeCell ref="I52:I53"/>
    <mergeCell ref="I54:I55"/>
    <mergeCell ref="I56:I57"/>
    <mergeCell ref="I58:I59"/>
    <mergeCell ref="I60:I61"/>
    <mergeCell ref="I62:I63"/>
    <mergeCell ref="I64:I65"/>
    <mergeCell ref="I66:I67"/>
    <mergeCell ref="I68:I69"/>
    <mergeCell ref="I79:I90"/>
    <mergeCell ref="I91:I110"/>
    <mergeCell ref="I111:I113"/>
    <mergeCell ref="I115:I118"/>
    <mergeCell ref="I119:I129"/>
    <mergeCell ref="I131:I134"/>
    <mergeCell ref="I136:I139"/>
    <mergeCell ref="I140:I147"/>
    <mergeCell ref="I149:I152"/>
    <mergeCell ref="I154:I155"/>
    <mergeCell ref="I156:I158"/>
    <mergeCell ref="I160:I172"/>
    <mergeCell ref="I173:I189"/>
    <mergeCell ref="I190:I201"/>
    <mergeCell ref="J6:J7"/>
    <mergeCell ref="J13:J14"/>
    <mergeCell ref="J22:J23"/>
    <mergeCell ref="J24:J25"/>
    <mergeCell ref="J26:J27"/>
    <mergeCell ref="J28:J29"/>
    <mergeCell ref="J30:J31"/>
    <mergeCell ref="J32:J33"/>
    <mergeCell ref="J34:J35"/>
    <mergeCell ref="J36:J37"/>
    <mergeCell ref="J38:J39"/>
    <mergeCell ref="J40:J41"/>
    <mergeCell ref="J42:J43"/>
    <mergeCell ref="J44:J45"/>
    <mergeCell ref="J46:J47"/>
    <mergeCell ref="J48:J49"/>
    <mergeCell ref="J50:J51"/>
    <mergeCell ref="J52:J53"/>
    <mergeCell ref="J54:J55"/>
    <mergeCell ref="J56:J57"/>
    <mergeCell ref="J58:J59"/>
    <mergeCell ref="J60:J61"/>
    <mergeCell ref="J62:J63"/>
    <mergeCell ref="J64:J65"/>
    <mergeCell ref="J66:J67"/>
    <mergeCell ref="J68:J69"/>
    <mergeCell ref="J79:J90"/>
    <mergeCell ref="J91:J110"/>
    <mergeCell ref="J111:J113"/>
    <mergeCell ref="J115:J118"/>
    <mergeCell ref="J119:J129"/>
    <mergeCell ref="J131:J134"/>
    <mergeCell ref="J136:J139"/>
    <mergeCell ref="J140:J147"/>
    <mergeCell ref="J149:J152"/>
    <mergeCell ref="J154:J155"/>
    <mergeCell ref="J156:J158"/>
    <mergeCell ref="J160:J172"/>
    <mergeCell ref="J173:J189"/>
    <mergeCell ref="J190:J201"/>
    <mergeCell ref="K6:K7"/>
    <mergeCell ref="K13:K14"/>
    <mergeCell ref="K22:K23"/>
    <mergeCell ref="K24:K25"/>
    <mergeCell ref="K26:K27"/>
    <mergeCell ref="K28:K29"/>
    <mergeCell ref="K30:K31"/>
    <mergeCell ref="K32:K33"/>
    <mergeCell ref="K34:K35"/>
    <mergeCell ref="K36:K37"/>
    <mergeCell ref="K38:K39"/>
    <mergeCell ref="K40:K41"/>
    <mergeCell ref="K42:K43"/>
    <mergeCell ref="K44:K45"/>
    <mergeCell ref="K46:K47"/>
    <mergeCell ref="K48:K49"/>
    <mergeCell ref="K50:K51"/>
    <mergeCell ref="K52:K53"/>
    <mergeCell ref="K54:K55"/>
    <mergeCell ref="K56:K57"/>
    <mergeCell ref="K58:K59"/>
    <mergeCell ref="K60:K61"/>
    <mergeCell ref="K62:K63"/>
    <mergeCell ref="K64:K65"/>
    <mergeCell ref="K66:K67"/>
    <mergeCell ref="K68:K69"/>
    <mergeCell ref="K79:K90"/>
    <mergeCell ref="K91:K110"/>
    <mergeCell ref="K111:K113"/>
    <mergeCell ref="K115:K118"/>
    <mergeCell ref="K119:K129"/>
    <mergeCell ref="K131:K134"/>
    <mergeCell ref="K136:K139"/>
    <mergeCell ref="K140:K147"/>
    <mergeCell ref="K149:K152"/>
    <mergeCell ref="K154:K155"/>
    <mergeCell ref="K156:K158"/>
    <mergeCell ref="K160:K172"/>
    <mergeCell ref="K173:K189"/>
    <mergeCell ref="K190:K201"/>
    <mergeCell ref="L6:L7"/>
    <mergeCell ref="L13:L14"/>
    <mergeCell ref="L22:L23"/>
    <mergeCell ref="L24:L25"/>
    <mergeCell ref="L26:L27"/>
    <mergeCell ref="L28:L29"/>
    <mergeCell ref="L30:L31"/>
    <mergeCell ref="L32:L33"/>
    <mergeCell ref="L34:L35"/>
    <mergeCell ref="L36:L37"/>
    <mergeCell ref="L38:L39"/>
    <mergeCell ref="L40:L41"/>
    <mergeCell ref="L42:L43"/>
    <mergeCell ref="L44:L45"/>
    <mergeCell ref="L46:L47"/>
    <mergeCell ref="L48:L49"/>
    <mergeCell ref="L50:L51"/>
    <mergeCell ref="L52:L53"/>
    <mergeCell ref="L54:L55"/>
    <mergeCell ref="L56:L57"/>
    <mergeCell ref="L58:L59"/>
    <mergeCell ref="L60:L61"/>
    <mergeCell ref="L62:L63"/>
    <mergeCell ref="L64:L65"/>
    <mergeCell ref="L66:L67"/>
    <mergeCell ref="L68:L69"/>
    <mergeCell ref="L79:L90"/>
    <mergeCell ref="L91:L110"/>
    <mergeCell ref="L111:L113"/>
    <mergeCell ref="L115:L118"/>
    <mergeCell ref="L119:L129"/>
    <mergeCell ref="L131:L134"/>
    <mergeCell ref="L136:L139"/>
    <mergeCell ref="L140:L147"/>
    <mergeCell ref="L149:L152"/>
    <mergeCell ref="L154:L155"/>
    <mergeCell ref="L156:L158"/>
    <mergeCell ref="L160:L172"/>
    <mergeCell ref="L173:L189"/>
    <mergeCell ref="L190:L201"/>
    <mergeCell ref="M6:M7"/>
    <mergeCell ref="M13:M14"/>
    <mergeCell ref="M22:M23"/>
    <mergeCell ref="M24:M25"/>
    <mergeCell ref="M26:M27"/>
    <mergeCell ref="M28:M29"/>
    <mergeCell ref="M30:M31"/>
    <mergeCell ref="M32:M33"/>
    <mergeCell ref="M34:M35"/>
    <mergeCell ref="M36:M37"/>
    <mergeCell ref="M38:M39"/>
    <mergeCell ref="M40:M41"/>
    <mergeCell ref="M42:M43"/>
    <mergeCell ref="M44:M45"/>
    <mergeCell ref="M46:M47"/>
    <mergeCell ref="M48:M49"/>
    <mergeCell ref="M50:M51"/>
    <mergeCell ref="M52:M53"/>
    <mergeCell ref="M54:M55"/>
    <mergeCell ref="M56:M57"/>
    <mergeCell ref="M58:M59"/>
    <mergeCell ref="M60:M61"/>
    <mergeCell ref="M62:M63"/>
    <mergeCell ref="M64:M65"/>
    <mergeCell ref="M66:M67"/>
    <mergeCell ref="M68:M69"/>
    <mergeCell ref="M79:M90"/>
    <mergeCell ref="M91:M110"/>
    <mergeCell ref="M111:M113"/>
    <mergeCell ref="M115:M118"/>
    <mergeCell ref="M119:M129"/>
    <mergeCell ref="M131:M134"/>
    <mergeCell ref="M136:M139"/>
    <mergeCell ref="M140:M147"/>
    <mergeCell ref="M149:M152"/>
    <mergeCell ref="M154:M155"/>
    <mergeCell ref="M156:M158"/>
    <mergeCell ref="M160:M172"/>
    <mergeCell ref="M173:M189"/>
    <mergeCell ref="M190:M201"/>
    <mergeCell ref="N6:N7"/>
    <mergeCell ref="O6:O7"/>
    <mergeCell ref="P6:P7"/>
    <mergeCell ref="Q6:Q7"/>
    <mergeCell ref="R6:R7"/>
    <mergeCell ref="S6:S7"/>
    <mergeCell ref="T6:T7"/>
    <mergeCell ref="U6:U7"/>
    <mergeCell ref="V6:V7"/>
    <mergeCell ref="W6:W7"/>
    <mergeCell ref="X6:X7"/>
    <mergeCell ref="Y6:Y7"/>
    <mergeCell ref="Z6:Z7"/>
    <mergeCell ref="AA6:AA7"/>
    <mergeCell ref="AD4:AD7"/>
    <mergeCell ref="B4:H5"/>
    <mergeCell ref="J4:M5"/>
  </mergeCells>
  <dataValidations count="1">
    <dataValidation type="list" allowBlank="1" showInputMessage="1" showErrorMessage="1" sqref="O7">
      <formula1>#REF!</formula1>
    </dataValidation>
  </dataValidations>
  <pageMargins left="0.236111111111111" right="0.118055555555556" top="1" bottom="0.393055555555556" header="0.5" footer="0.196527777777778"/>
  <pageSetup paperSize="9" scale="50" orientation="landscape" horizontalDpi="600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comments xmlns="https://web.wps.cn/et/2018/main" xmlns:s="http://schemas.openxmlformats.org/spreadsheetml/2006/main">
  <commentList sheetStid="1">
    <comment s:ref="V6" rgbClr="2CC570"/>
  </commentList>
</comments>
</file>

<file path=customXml/itemProps1.xml><?xml version="1.0" encoding="utf-8"?>
<ds:datastoreItem xmlns:ds="http://schemas.openxmlformats.org/officeDocument/2006/customXml" ds:itemID="{06A0048C-2381-489B-AA07-9611017176EA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花马池镇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Yen_</cp:lastModifiedBy>
  <dcterms:created xsi:type="dcterms:W3CDTF">2022-05-27T09:10:00Z</dcterms:created>
  <dcterms:modified xsi:type="dcterms:W3CDTF">2022-06-24T06:38:21Z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3607F6EB030E46A48FFA14B287B26A7C</vt:lpwstr>
  </property>
  <property fmtid="{D5CDD505-2E9C-101B-9397-08002B2CF9AE}" pid="3" name="KSOProductBuildVer">
    <vt:lpwstr>2052-11.1.0.11753</vt:lpwstr>
  </property>
</Properties>
</file>