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22年附件3 " sheetId="2" r:id="rId1"/>
    <sheet name="Sheet1" sheetId="3" r:id="rId2"/>
  </sheets>
  <definedNames>
    <definedName name="_xlnm.Print_Titles" localSheetId="0">'22年附件3 '!$1:$7</definedName>
  </definedNames>
  <calcPr calcId="144525"/>
</workbook>
</file>

<file path=xl/sharedStrings.xml><?xml version="1.0" encoding="utf-8"?>
<sst xmlns="http://schemas.openxmlformats.org/spreadsheetml/2006/main" count="166" uniqueCount="113">
  <si>
    <t>附件3：</t>
  </si>
  <si>
    <t>盐池县2022年统筹整合使用财政涉农资金情况统计表</t>
  </si>
  <si>
    <t>填报单位（盖章）：盐池县财政局    盐池县乡村振兴局</t>
  </si>
  <si>
    <t xml:space="preserve"> 填报人及电话：王怀强  0953-6017980          </t>
  </si>
  <si>
    <t>填报日期：</t>
  </si>
  <si>
    <t>2022.3.31</t>
  </si>
  <si>
    <t>单位：万元</t>
  </si>
  <si>
    <t>序号</t>
  </si>
  <si>
    <t>资金名称</t>
  </si>
  <si>
    <t>科目</t>
  </si>
  <si>
    <t>金额</t>
  </si>
  <si>
    <t>未纳入统筹整合规模</t>
  </si>
  <si>
    <t>纳入统筹整合规模</t>
  </si>
  <si>
    <t>备注</t>
  </si>
  <si>
    <t>类</t>
  </si>
  <si>
    <t>款</t>
  </si>
  <si>
    <t>项</t>
  </si>
  <si>
    <t>小计</t>
  </si>
  <si>
    <t>原科目使用规模</t>
  </si>
  <si>
    <t>调整科目使用</t>
  </si>
  <si>
    <t>调整使用规模</t>
  </si>
  <si>
    <t>占比</t>
  </si>
  <si>
    <t>调整后科目</t>
  </si>
  <si>
    <t>A</t>
  </si>
  <si>
    <t>B</t>
  </si>
  <si>
    <t>C</t>
  </si>
  <si>
    <t>D</t>
  </si>
  <si>
    <t>E</t>
  </si>
  <si>
    <t>F</t>
  </si>
  <si>
    <t>G</t>
  </si>
  <si>
    <t>H</t>
  </si>
  <si>
    <t>合计</t>
  </si>
  <si>
    <t>-</t>
  </si>
  <si>
    <t>一</t>
  </si>
  <si>
    <t>中央财政合计</t>
  </si>
  <si>
    <t>中央财政衔接推进乡村振兴补助资金（原中央财政专项扶贫资金）</t>
  </si>
  <si>
    <t>05</t>
  </si>
  <si>
    <t>04</t>
  </si>
  <si>
    <t>06</t>
  </si>
  <si>
    <t>07</t>
  </si>
  <si>
    <t>水利发展资金</t>
  </si>
  <si>
    <t>03</t>
  </si>
  <si>
    <t>农业生产发展资金</t>
  </si>
  <si>
    <t>总规模(A,包含该项资金的全部支出方向)</t>
  </si>
  <si>
    <t>01</t>
  </si>
  <si>
    <t>22</t>
  </si>
  <si>
    <t>其中（B）:</t>
  </si>
  <si>
    <t>★耕地地力保护补贴(B1)</t>
  </si>
  <si>
    <t>★农机购置补贴(B2)</t>
  </si>
  <si>
    <t>★支持适度规模经营(B3)</t>
  </si>
  <si>
    <t>★有机肥替代(B4)</t>
  </si>
  <si>
    <t>★农机深耕深松(B5)</t>
  </si>
  <si>
    <t>★产业兴村强县示范行动(B6)</t>
  </si>
  <si>
    <t>★畜禽粪污综合利用(B7)</t>
  </si>
  <si>
    <t>★现代农业产业园(B8)</t>
  </si>
  <si>
    <t>★耕地休耕(B9)</t>
  </si>
  <si>
    <t>扣除B后的资金规模（C=A-B）</t>
  </si>
  <si>
    <t>林业改革发展资金（不含森林资源管护和相关试点资金）</t>
  </si>
  <si>
    <t>02</t>
  </si>
  <si>
    <t>其中（B）：★天然林保护管理（天保工程区管护、天然林停伐管护）</t>
  </si>
  <si>
    <t>09</t>
  </si>
  <si>
    <t>农田建设补助资金</t>
  </si>
  <si>
    <t>53</t>
  </si>
  <si>
    <t>农村综合改革转移支付</t>
  </si>
  <si>
    <t>林业草原生态保护恢复资金（草原生态修复治理补助资金）</t>
  </si>
  <si>
    <t>农村环境整治资金</t>
  </si>
  <si>
    <t>车辆购置税收入补助地方用于一般公路建设项目资金（支持农村公路部分）</t>
  </si>
  <si>
    <t>农村危房改造补助资金</t>
  </si>
  <si>
    <t>中央专项彩票公益金支持欠发达革命老区乡村振兴资金（原中央彩票公益金支持扶贫资金）</t>
  </si>
  <si>
    <t>常规产粮大县奖励资金</t>
  </si>
  <si>
    <t>生猪（牛羊）调出大县奖励资金（省级统筹部分）</t>
  </si>
  <si>
    <t>农业资源及生态保护补助资金（对农民的直接补贴除外）</t>
  </si>
  <si>
    <t>35</t>
  </si>
  <si>
    <t>旅游发展基金</t>
  </si>
  <si>
    <t>中央预算内投资用于“三农”建设部分（不包括国家水利骨干工程，水安全保障工程、气象基础设施、农村电网巩固提升工程、生态保护和修复方面的支出）</t>
  </si>
  <si>
    <t>小  计</t>
  </si>
  <si>
    <t>⑴农村扶贫公路中央基建投资</t>
  </si>
  <si>
    <t>⑵重大水利工程专项中央基建投资</t>
  </si>
  <si>
    <t>⑶农村电网改造升级工程中央基建投资</t>
  </si>
  <si>
    <t>⑷以工代赈示范工程中央基建投资</t>
  </si>
  <si>
    <t>⑸农村饮水安全巩固提升工程中央基建投资</t>
  </si>
  <si>
    <t>⑹动植物保护能力提升工程林业有害生物防治能力建设项目中央基建投资</t>
  </si>
  <si>
    <t>⑺农业可持续发展专项（畜禽粪污资源化利用整县推进项目）中央基建投资</t>
  </si>
  <si>
    <t>⑻农业生产发展专项中央基建投资</t>
  </si>
  <si>
    <t>⑼农村人居环境整治专项中央基建投资</t>
  </si>
  <si>
    <t>⑽水生态治理、中小河流治理等其他水利工程中央基建投资</t>
  </si>
  <si>
    <t>⑾现代农业支撑体系专项中央基建投资</t>
  </si>
  <si>
    <t>⑿中小河流治理工程中央基投资</t>
  </si>
  <si>
    <t>⒀全国新增千亿斤粮食生产能力规划田间工程中央基建投资</t>
  </si>
  <si>
    <t>⒁规模化大型沼气工程中央基建投资</t>
  </si>
  <si>
    <t>⒂退牧还草中央基建投资</t>
  </si>
  <si>
    <t>⒃水文基础设施中央基建投资</t>
  </si>
  <si>
    <t>⒄种养业循环一体化项目中央基建投资</t>
  </si>
  <si>
    <t>⒅重点区域排涝能力建设中央基建投资</t>
  </si>
  <si>
    <t>⒆中央预算内投资用于“三农”建设的其他资金（属于整合范围但未在⑴-⒅列明的资金）</t>
  </si>
  <si>
    <t>二</t>
  </si>
  <si>
    <t>省级财政资金小计</t>
  </si>
  <si>
    <t>自治区财政衔接推进乡村振兴补助资金</t>
  </si>
  <si>
    <t>支持巩固拓展脱贫攻坚成果同有效衔接乡村振兴债券资金</t>
  </si>
  <si>
    <t>自治区农田建设补助资金</t>
  </si>
  <si>
    <t>自治区农村危窑危房改造补助资金</t>
  </si>
  <si>
    <t>自治区农业生产发展资金（农业产业发展资金指导性部分）</t>
  </si>
  <si>
    <t>农村一二三产业融合发展资金</t>
  </si>
  <si>
    <t>自治区水利发展资金（国有公益性水利工程维修养护资金及返还费资金项目）</t>
  </si>
  <si>
    <t>自治区农村综合改革转移支付</t>
  </si>
  <si>
    <t>自治区财政林木良种补贴补助资金</t>
  </si>
  <si>
    <t>自治区财政林业有害生物防治补助资金</t>
  </si>
  <si>
    <t>林业优势特色产业资金</t>
  </si>
  <si>
    <t>三</t>
  </si>
  <si>
    <t>市级财政资金小计</t>
  </si>
  <si>
    <t>四</t>
  </si>
  <si>
    <t>县级财政资金小计</t>
  </si>
  <si>
    <t>填报说明：金额（B）指县级收到或安排该项资金总规模，具体逻辑关系如下：B=C+D;未纳入统筹整合规模(C)指未纳入统筹整合方案，原渠道使用资金规模；纳入统筹整合规模指纳入统筹整合方案使用资金规模，具体逻辑关系如下：D=E+F,G=F/D。</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</si>
</sst>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1"/>
      <name val="宋体"/>
      <charset val="134"/>
      <scheme val="minor"/>
    </font>
    <font>
      <sz val="10"/>
      <color theme="1"/>
      <name val="宋体"/>
      <charset val="134"/>
      <scheme val="minor"/>
    </font>
    <font>
      <b/>
      <sz val="11"/>
      <color theme="1"/>
      <name val="宋体"/>
      <charset val="134"/>
      <scheme val="minor"/>
    </font>
    <font>
      <sz val="11"/>
      <color theme="1"/>
      <name val="等线"/>
      <charset val="134"/>
    </font>
    <font>
      <sz val="20"/>
      <color theme="1"/>
      <name val="方正小标宋简体"/>
      <charset val="134"/>
    </font>
    <font>
      <sz val="11"/>
      <color theme="1"/>
      <name val="宋体"/>
      <charset val="134"/>
    </font>
    <font>
      <b/>
      <sz val="11"/>
      <color theme="1"/>
      <name val="宋体"/>
      <charset val="134"/>
    </font>
    <font>
      <b/>
      <sz val="11"/>
      <color indexed="8"/>
      <name val="宋体"/>
      <charset val="134"/>
    </font>
    <font>
      <b/>
      <sz val="11"/>
      <name val="宋体"/>
      <charset val="134"/>
    </font>
    <font>
      <sz val="11"/>
      <name val="宋体"/>
      <charset val="134"/>
    </font>
    <font>
      <sz val="11"/>
      <color rgb="FF000000"/>
      <name val="宋体"/>
      <charset val="134"/>
    </font>
    <font>
      <sz val="11"/>
      <name val="等线"/>
      <charset val="134"/>
    </font>
    <font>
      <sz val="10"/>
      <color theme="1"/>
      <name val="等线"/>
      <charset val="134"/>
    </font>
    <font>
      <b/>
      <sz val="12"/>
      <name val="宋体"/>
      <charset val="134"/>
    </font>
    <font>
      <sz val="11"/>
      <color indexed="8"/>
      <name val="宋体"/>
      <charset val="134"/>
    </font>
    <font>
      <b/>
      <sz val="11"/>
      <color theme="1"/>
      <name val="等线"/>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6500"/>
      <name val="宋体"/>
      <charset val="134"/>
      <scheme val="minor"/>
    </font>
    <font>
      <sz val="9"/>
      <name val="宋体"/>
      <charset val="134"/>
    </font>
  </fonts>
  <fills count="36">
    <fill>
      <patternFill patternType="none"/>
    </fill>
    <fill>
      <patternFill patternType="gray125"/>
    </fill>
    <fill>
      <patternFill patternType="solid">
        <fgColor theme="0" tint="-0.149937437055574"/>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0" fillId="5" borderId="0" applyNumberFormat="0" applyBorder="0" applyAlignment="0" applyProtection="0">
      <alignment vertical="center"/>
    </xf>
    <xf numFmtId="0" fontId="17" fillId="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7"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9"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0" borderId="13" applyNumberFormat="0" applyFont="0" applyAlignment="0" applyProtection="0">
      <alignment vertical="center"/>
    </xf>
    <xf numFmtId="0" fontId="19" fillId="11"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19" fillId="12" borderId="0" applyNumberFormat="0" applyBorder="0" applyAlignment="0" applyProtection="0">
      <alignment vertical="center"/>
    </xf>
    <xf numFmtId="0" fontId="22" fillId="0" borderId="15" applyNumberFormat="0" applyFill="0" applyAlignment="0" applyProtection="0">
      <alignment vertical="center"/>
    </xf>
    <xf numFmtId="0" fontId="19" fillId="13" borderId="0" applyNumberFormat="0" applyBorder="0" applyAlignment="0" applyProtection="0">
      <alignment vertical="center"/>
    </xf>
    <xf numFmtId="0" fontId="28" fillId="14" borderId="16" applyNumberFormat="0" applyAlignment="0" applyProtection="0">
      <alignment vertical="center"/>
    </xf>
    <xf numFmtId="0" fontId="29" fillId="14" borderId="12" applyNumberFormat="0" applyAlignment="0" applyProtection="0">
      <alignment vertical="center"/>
    </xf>
    <xf numFmtId="0" fontId="30" fillId="15" borderId="17" applyNumberFormat="0" applyAlignment="0" applyProtection="0">
      <alignment vertical="center"/>
    </xf>
    <xf numFmtId="0" fontId="0" fillId="16" borderId="0" applyNumberFormat="0" applyBorder="0" applyAlignment="0" applyProtection="0">
      <alignment vertical="center"/>
    </xf>
    <xf numFmtId="0" fontId="19" fillId="17" borderId="0" applyNumberFormat="0" applyBorder="0" applyAlignment="0" applyProtection="0">
      <alignment vertical="center"/>
    </xf>
    <xf numFmtId="0" fontId="31" fillId="0" borderId="18" applyNumberFormat="0" applyFill="0" applyAlignment="0" applyProtection="0">
      <alignment vertical="center"/>
    </xf>
    <xf numFmtId="0" fontId="3" fillId="0" borderId="19" applyNumberFormat="0" applyFill="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0" fillId="20" borderId="0" applyNumberFormat="0" applyBorder="0" applyAlignment="0" applyProtection="0">
      <alignment vertical="center"/>
    </xf>
    <xf numFmtId="0" fontId="1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19" fillId="26" borderId="0" applyNumberFormat="0" applyBorder="0" applyAlignment="0" applyProtection="0">
      <alignment vertical="center"/>
    </xf>
    <xf numFmtId="0" fontId="15" fillId="0" borderId="0" applyProtection="0"/>
    <xf numFmtId="0" fontId="19"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19" fillId="30" borderId="0" applyNumberFormat="0" applyBorder="0" applyAlignment="0" applyProtection="0">
      <alignment vertical="center"/>
    </xf>
    <xf numFmtId="0" fontId="15" fillId="0" borderId="0"/>
    <xf numFmtId="0" fontId="0" fillId="31" borderId="0" applyNumberFormat="0" applyBorder="0" applyAlignment="0" applyProtection="0">
      <alignment vertical="center"/>
    </xf>
    <xf numFmtId="0" fontId="19" fillId="32" borderId="0" applyNumberFormat="0" applyBorder="0" applyAlignment="0" applyProtection="0">
      <alignment vertical="center"/>
    </xf>
    <xf numFmtId="0" fontId="19" fillId="33" borderId="0" applyNumberFormat="0" applyBorder="0" applyAlignment="0" applyProtection="0">
      <alignment vertical="center"/>
    </xf>
    <xf numFmtId="0" fontId="0" fillId="34" borderId="0" applyNumberFormat="0" applyBorder="0" applyAlignment="0" applyProtection="0">
      <alignment vertical="center"/>
    </xf>
    <xf numFmtId="0" fontId="19" fillId="35" borderId="0" applyNumberFormat="0" applyBorder="0" applyAlignment="0" applyProtection="0">
      <alignment vertical="center"/>
    </xf>
    <xf numFmtId="0" fontId="34" fillId="0" borderId="0" applyAlignment="0" applyProtection="0">
      <alignment vertical="center"/>
    </xf>
  </cellStyleXfs>
  <cellXfs count="112">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left" vertical="center"/>
    </xf>
    <xf numFmtId="49"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10" fontId="0" fillId="0" borderId="0" xfId="0" applyNumberFormat="1" applyFont="1" applyFill="1" applyBorder="1" applyAlignment="1">
      <alignment vertical="center"/>
    </xf>
    <xf numFmtId="0" fontId="4" fillId="0" borderId="0" xfId="0" applyFont="1" applyFill="1" applyAlignment="1"/>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49" fontId="5" fillId="0" borderId="0" xfId="0" applyNumberFormat="1"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Border="1" applyAlignment="1">
      <alignment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49" fontId="8" fillId="2" borderId="1" xfId="4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0" fontId="8" fillId="3" borderId="1" xfId="40" applyNumberFormat="1" applyFont="1" applyFill="1" applyBorder="1" applyAlignment="1" applyProtection="1">
      <alignment horizontal="center" vertical="center" wrapText="1"/>
    </xf>
    <xf numFmtId="0" fontId="9" fillId="3" borderId="1" xfId="45" applyNumberFormat="1" applyFont="1" applyFill="1" applyBorder="1" applyAlignment="1" applyProtection="1">
      <alignment horizontal="center" vertical="center" wrapText="1"/>
    </xf>
    <xf numFmtId="0" fontId="8" fillId="3" borderId="1" xfId="40" applyNumberFormat="1" applyFont="1" applyFill="1" applyBorder="1" applyAlignment="1" applyProtection="1">
      <alignment horizontal="center" vertical="center" wrapText="1"/>
      <protection locked="0"/>
    </xf>
    <xf numFmtId="0" fontId="9" fillId="0" borderId="1" xfId="45" applyNumberFormat="1" applyFont="1" applyFill="1" applyBorder="1" applyAlignment="1" applyProtection="1">
      <alignment horizontal="center" vertical="center" wrapText="1"/>
    </xf>
    <xf numFmtId="0" fontId="10" fillId="0" borderId="1" xfId="45"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protection locked="0"/>
    </xf>
    <xf numFmtId="49" fontId="6" fillId="0" borderId="1" xfId="0" applyNumberFormat="1" applyFont="1" applyFill="1" applyBorder="1" applyAlignment="1" applyProtection="1">
      <alignment horizontal="center" vertical="center"/>
      <protection locked="0"/>
    </xf>
    <xf numFmtId="0" fontId="10" fillId="0" borderId="1" xfId="45" applyNumberFormat="1" applyFont="1" applyFill="1" applyBorder="1" applyAlignment="1" applyProtection="1">
      <alignment horizontal="left" vertical="center" wrapText="1"/>
    </xf>
    <xf numFmtId="0" fontId="10" fillId="0" borderId="1" xfId="0" applyFont="1" applyFill="1" applyBorder="1" applyAlignment="1" applyProtection="1">
      <alignment horizontal="center" vertical="center"/>
      <protection locked="0"/>
    </xf>
    <xf numFmtId="49" fontId="10" fillId="0" borderId="1" xfId="0" applyNumberFormat="1" applyFont="1" applyFill="1" applyBorder="1" applyAlignment="1" applyProtection="1">
      <alignment horizontal="center" vertical="center"/>
      <protection locked="0"/>
    </xf>
    <xf numFmtId="0" fontId="10" fillId="0" borderId="2" xfId="45" applyNumberFormat="1" applyFont="1" applyFill="1" applyBorder="1" applyAlignment="1" applyProtection="1">
      <alignment horizontal="left" vertical="center" wrapText="1" shrinkToFit="1"/>
    </xf>
    <xf numFmtId="0" fontId="10" fillId="0" borderId="3" xfId="45" applyNumberFormat="1" applyFont="1" applyFill="1" applyBorder="1" applyAlignment="1" applyProtection="1">
      <alignment horizontal="left" vertical="center" wrapText="1" shrinkToFit="1"/>
    </xf>
    <xf numFmtId="0" fontId="10" fillId="0" borderId="4" xfId="45" applyNumberFormat="1" applyFont="1" applyFill="1" applyBorder="1" applyAlignment="1" applyProtection="1">
      <alignment horizontal="left" vertical="center" wrapText="1" shrinkToFit="1"/>
    </xf>
    <xf numFmtId="0" fontId="10" fillId="0" borderId="5" xfId="45" applyNumberFormat="1" applyFont="1" applyFill="1" applyBorder="1" applyAlignment="1" applyProtection="1">
      <alignment horizontal="left" vertical="center" wrapText="1" shrinkToFit="1"/>
    </xf>
    <xf numFmtId="0" fontId="10" fillId="0" borderId="0" xfId="45" applyNumberFormat="1" applyFont="1" applyFill="1" applyAlignment="1" applyProtection="1">
      <alignment horizontal="left" vertical="center" wrapText="1" shrinkToFit="1"/>
    </xf>
    <xf numFmtId="0" fontId="10" fillId="0" borderId="6" xfId="45" applyNumberFormat="1" applyFont="1" applyFill="1" applyBorder="1" applyAlignment="1" applyProtection="1">
      <alignment horizontal="left" vertical="center" wrapText="1" shrinkToFit="1"/>
    </xf>
    <xf numFmtId="0" fontId="10" fillId="0" borderId="2" xfId="45" applyNumberFormat="1" applyFont="1" applyFill="1" applyBorder="1" applyAlignment="1" applyProtection="1">
      <alignment horizontal="left" vertical="center" wrapText="1"/>
    </xf>
    <xf numFmtId="0" fontId="10" fillId="0" borderId="3" xfId="45" applyNumberFormat="1" applyFont="1" applyFill="1" applyBorder="1" applyAlignment="1" applyProtection="1">
      <alignment horizontal="left" vertical="center" wrapText="1"/>
    </xf>
    <xf numFmtId="0" fontId="10" fillId="0" borderId="4" xfId="45" applyNumberFormat="1" applyFont="1" applyFill="1" applyBorder="1" applyAlignment="1" applyProtection="1">
      <alignment horizontal="left" vertical="center" wrapText="1"/>
    </xf>
    <xf numFmtId="0" fontId="10" fillId="0" borderId="7" xfId="45" applyNumberFormat="1" applyFont="1" applyFill="1" applyBorder="1" applyAlignment="1" applyProtection="1">
      <alignment horizontal="left" vertical="center" wrapText="1"/>
    </xf>
    <xf numFmtId="0" fontId="10" fillId="0" borderId="8" xfId="45" applyNumberFormat="1" applyFont="1" applyFill="1" applyBorder="1" applyAlignment="1" applyProtection="1">
      <alignment horizontal="left" vertical="center" wrapText="1"/>
    </xf>
    <xf numFmtId="0" fontId="10" fillId="0" borderId="9" xfId="45" applyNumberFormat="1" applyFont="1" applyFill="1" applyBorder="1" applyAlignment="1" applyProtection="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7" fillId="0" borderId="1" xfId="0"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protection locked="0"/>
    </xf>
    <xf numFmtId="31" fontId="6" fillId="4" borderId="1" xfId="0" applyNumberFormat="1" applyFont="1" applyFill="1" applyBorder="1" applyAlignment="1" applyProtection="1">
      <alignment vertical="center" wrapText="1"/>
    </xf>
    <xf numFmtId="0" fontId="6" fillId="4" borderId="1" xfId="0" applyFont="1" applyFill="1" applyBorder="1" applyAlignment="1" applyProtection="1">
      <alignment vertical="center" wrapText="1"/>
    </xf>
    <xf numFmtId="0" fontId="6" fillId="4"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10" fontId="5"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49" fontId="6" fillId="0" borderId="0"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0" fontId="7" fillId="0" borderId="1"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wrapText="1"/>
    </xf>
    <xf numFmtId="0" fontId="8" fillId="2" borderId="1" xfId="4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xf>
    <xf numFmtId="176" fontId="8" fillId="3" borderId="1" xfId="4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protection locked="0"/>
    </xf>
    <xf numFmtId="9" fontId="6" fillId="0" borderId="1" xfId="0" applyNumberFormat="1" applyFont="1" applyFill="1" applyBorder="1" applyAlignment="1" applyProtection="1">
      <alignment horizontal="center" vertical="center"/>
      <protection locked="0"/>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10" fillId="0" borderId="1" xfId="0" applyNumberFormat="1" applyFont="1" applyFill="1" applyBorder="1" applyAlignment="1" applyProtection="1">
      <alignment horizontal="center" vertical="center"/>
      <protection locked="0"/>
    </xf>
    <xf numFmtId="176" fontId="10" fillId="0" borderId="1" xfId="0" applyNumberFormat="1" applyFont="1" applyFill="1" applyBorder="1" applyAlignment="1">
      <alignment horizontal="center" vertical="center"/>
    </xf>
    <xf numFmtId="0" fontId="9" fillId="0" borderId="1" xfId="0" applyFont="1" applyFill="1" applyBorder="1" applyAlignment="1" applyProtection="1">
      <alignment horizontal="center" vertical="center"/>
      <protection locked="0"/>
    </xf>
    <xf numFmtId="0" fontId="11" fillId="2" borderId="1" xfId="0" applyFont="1" applyFill="1" applyBorder="1" applyAlignment="1">
      <alignment horizontal="right" vertical="center"/>
    </xf>
    <xf numFmtId="0" fontId="10" fillId="0" borderId="1" xfId="0" applyFont="1" applyFill="1" applyBorder="1" applyAlignment="1">
      <alignment horizontal="center" vertical="center"/>
    </xf>
    <xf numFmtId="0" fontId="12" fillId="0" borderId="0" xfId="0" applyFont="1" applyFill="1" applyAlignment="1"/>
    <xf numFmtId="0" fontId="13" fillId="0" borderId="0" xfId="0" applyFont="1" applyFill="1" applyAlignment="1"/>
    <xf numFmtId="49" fontId="8" fillId="3" borderId="1" xfId="4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wrapText="1"/>
      <protection locked="0"/>
    </xf>
    <xf numFmtId="0" fontId="6" fillId="3" borderId="1" xfId="0" applyFont="1" applyFill="1" applyBorder="1" applyAlignment="1">
      <alignment vertical="center"/>
    </xf>
    <xf numFmtId="0" fontId="8" fillId="3" borderId="10" xfId="40" applyNumberFormat="1" applyFont="1" applyFill="1" applyBorder="1" applyAlignment="1" applyProtection="1">
      <alignment horizontal="center" vertical="center" wrapText="1"/>
    </xf>
    <xf numFmtId="0" fontId="8" fillId="3" borderId="2" xfId="40" applyNumberFormat="1" applyFont="1" applyFill="1" applyBorder="1" applyAlignment="1" applyProtection="1">
      <alignment horizontal="center" vertical="center" wrapText="1"/>
    </xf>
    <xf numFmtId="0" fontId="8" fillId="3" borderId="3" xfId="40" applyNumberFormat="1" applyFont="1" applyFill="1" applyBorder="1" applyAlignment="1" applyProtection="1">
      <alignment horizontal="center" vertical="center" wrapText="1"/>
    </xf>
    <xf numFmtId="0" fontId="8" fillId="3" borderId="4" xfId="40"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xf>
    <xf numFmtId="0" fontId="8" fillId="3" borderId="11" xfId="40" applyNumberFormat="1" applyFont="1" applyFill="1" applyBorder="1" applyAlignment="1" applyProtection="1">
      <alignment horizontal="center" vertical="center" wrapText="1"/>
    </xf>
    <xf numFmtId="0" fontId="8" fillId="3" borderId="7" xfId="40" applyNumberFormat="1" applyFont="1" applyFill="1" applyBorder="1" applyAlignment="1" applyProtection="1">
      <alignment horizontal="center" vertical="center" wrapText="1"/>
    </xf>
    <xf numFmtId="0" fontId="8" fillId="3" borderId="8" xfId="40" applyNumberFormat="1" applyFont="1" applyFill="1" applyBorder="1" applyAlignment="1" applyProtection="1">
      <alignment horizontal="center" vertical="center" wrapText="1"/>
    </xf>
    <xf numFmtId="0" fontId="8" fillId="3" borderId="9" xfId="40" applyNumberFormat="1" applyFont="1" applyFill="1" applyBorder="1" applyAlignment="1" applyProtection="1">
      <alignment horizontal="center" vertical="center" wrapText="1"/>
    </xf>
    <xf numFmtId="0" fontId="14" fillId="0" borderId="0" xfId="51" applyNumberFormat="1" applyFont="1" applyFill="1" applyBorder="1" applyAlignment="1">
      <alignment horizontal="left" vertical="center" wrapText="1"/>
    </xf>
    <xf numFmtId="49" fontId="14" fillId="0" borderId="0" xfId="51" applyNumberFormat="1" applyFont="1" applyFill="1" applyBorder="1" applyAlignment="1">
      <alignment horizontal="center" vertical="center" wrapText="1"/>
    </xf>
    <xf numFmtId="0" fontId="6" fillId="0" borderId="0" xfId="0" applyFont="1" applyFill="1" applyBorder="1" applyAlignment="1">
      <alignment horizontal="left" vertical="center"/>
    </xf>
    <xf numFmtId="9" fontId="6" fillId="0" borderId="1"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0" fontId="0" fillId="0" borderId="1" xfId="0" applyFont="1" applyFill="1" applyBorder="1" applyAlignment="1">
      <alignment vertical="center"/>
    </xf>
    <xf numFmtId="49" fontId="0" fillId="0" borderId="1" xfId="0" applyNumberFormat="1" applyFont="1" applyFill="1" applyBorder="1" applyAlignment="1">
      <alignment vertical="center"/>
    </xf>
    <xf numFmtId="17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0" fillId="0" borderId="10" xfId="0" applyFont="1" applyFill="1" applyBorder="1" applyAlignment="1">
      <alignment horizontal="center" vertical="center"/>
    </xf>
    <xf numFmtId="0" fontId="15" fillId="3" borderId="10" xfId="40" applyNumberFormat="1" applyFont="1" applyFill="1" applyBorder="1" applyAlignment="1" applyProtection="1">
      <alignment horizontal="center" vertical="center" wrapText="1"/>
      <protection locked="0"/>
    </xf>
    <xf numFmtId="0" fontId="6" fillId="3" borderId="10" xfId="0" applyFont="1" applyFill="1" applyBorder="1" applyAlignment="1">
      <alignment horizontal="center" vertical="center"/>
    </xf>
    <xf numFmtId="49" fontId="6" fillId="3" borderId="10" xfId="0" applyNumberFormat="1" applyFont="1" applyFill="1" applyBorder="1" applyAlignment="1">
      <alignment horizontal="center" vertical="center"/>
    </xf>
    <xf numFmtId="0" fontId="0" fillId="0" borderId="11" xfId="0" applyFont="1" applyFill="1" applyBorder="1" applyAlignment="1">
      <alignment horizontal="center" vertical="center"/>
    </xf>
    <xf numFmtId="0" fontId="15" fillId="3" borderId="11" xfId="40" applyNumberFormat="1" applyFont="1" applyFill="1" applyBorder="1" applyAlignment="1" applyProtection="1">
      <alignment horizontal="center" vertical="center" wrapText="1"/>
      <protection locked="0"/>
    </xf>
    <xf numFmtId="0" fontId="6" fillId="3" borderId="11" xfId="0" applyFont="1" applyFill="1" applyBorder="1" applyAlignment="1">
      <alignment horizontal="center" vertical="center"/>
    </xf>
    <xf numFmtId="49" fontId="6" fillId="3" borderId="11" xfId="0" applyNumberFormat="1" applyFont="1" applyFill="1" applyBorder="1" applyAlignment="1">
      <alignment horizontal="center" vertical="center"/>
    </xf>
    <xf numFmtId="0" fontId="14" fillId="0" borderId="0" xfId="51" applyNumberFormat="1" applyFont="1" applyFill="1" applyBorder="1" applyAlignment="1">
      <alignment horizontal="center" vertical="center" wrapText="1"/>
    </xf>
    <xf numFmtId="10" fontId="6" fillId="0" borderId="0" xfId="0" applyNumberFormat="1" applyFont="1" applyFill="1" applyBorder="1" applyAlignment="1">
      <alignment vertical="center"/>
    </xf>
    <xf numFmtId="0" fontId="8" fillId="0" borderId="1" xfId="51"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16" fillId="0" borderId="0" xfId="0" applyFont="1" applyFill="1" applyAlignme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2_2-1统计表_1"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2" defaultPivotStyle="PivotStyleLight16"/>
  <colors>
    <mruColors>
      <color rgb="00FFFFFF"/>
      <color rgb="00D9D9D9"/>
      <color rgb="00BFBFB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85"/>
  <sheetViews>
    <sheetView tabSelected="1" view="pageBreakPreview" zoomScaleNormal="100" topLeftCell="A63" workbookViewId="0">
      <selection activeCell="B74" sqref="B74:E74"/>
    </sheetView>
  </sheetViews>
  <sheetFormatPr defaultColWidth="8" defaultRowHeight="13.5"/>
  <cols>
    <col min="1" max="1" width="5.125" style="1" customWidth="1"/>
    <col min="2" max="3" width="8" style="5"/>
    <col min="4" max="4" width="13.5" style="5" customWidth="1"/>
    <col min="5" max="5" width="32.5" style="5" customWidth="1"/>
    <col min="6" max="6" width="4.5" style="6" customWidth="1"/>
    <col min="7" max="8" width="3.75" style="6" customWidth="1"/>
    <col min="9" max="9" width="13.375" style="7" customWidth="1"/>
    <col min="10" max="10" width="11.125" style="7" customWidth="1"/>
    <col min="11" max="11" width="10.5" style="7" customWidth="1"/>
    <col min="12" max="12" width="7.625" style="7" customWidth="1"/>
    <col min="13" max="13" width="11.25" style="7" customWidth="1"/>
    <col min="14" max="14" width="7.125" style="8" customWidth="1"/>
    <col min="15" max="17" width="3.875" style="6" customWidth="1"/>
    <col min="18" max="18" width="5.875" style="1" customWidth="1"/>
    <col min="19" max="241" width="8" style="1"/>
    <col min="242" max="251" width="8" style="9"/>
  </cols>
  <sheetData>
    <row r="1" s="1" customFormat="1" spans="1:250">
      <c r="A1" s="1" t="s">
        <v>0</v>
      </c>
      <c r="B1" s="5"/>
      <c r="C1" s="5"/>
      <c r="D1" s="5"/>
      <c r="E1" s="5"/>
      <c r="F1" s="6"/>
      <c r="G1" s="6"/>
      <c r="H1" s="6"/>
      <c r="I1" s="7"/>
      <c r="J1" s="7"/>
      <c r="K1" s="7"/>
      <c r="L1" s="7"/>
      <c r="M1" s="7"/>
      <c r="N1" s="8"/>
      <c r="O1" s="6"/>
      <c r="P1" s="6"/>
      <c r="Q1" s="6"/>
      <c r="IH1" s="9"/>
      <c r="II1" s="9"/>
      <c r="IJ1" s="9"/>
      <c r="IK1" s="9"/>
      <c r="IL1" s="9"/>
      <c r="IM1" s="9"/>
      <c r="IN1" s="9"/>
      <c r="IO1" s="9"/>
      <c r="IP1" s="9"/>
    </row>
    <row r="2" s="1" customFormat="1" ht="27" spans="1:18">
      <c r="A2" s="10" t="s">
        <v>1</v>
      </c>
      <c r="B2" s="11"/>
      <c r="C2" s="11"/>
      <c r="D2" s="11"/>
      <c r="E2" s="11"/>
      <c r="F2" s="12"/>
      <c r="G2" s="12"/>
      <c r="H2" s="12"/>
      <c r="I2" s="10"/>
      <c r="J2" s="10"/>
      <c r="K2" s="10"/>
      <c r="L2" s="10"/>
      <c r="M2" s="10"/>
      <c r="N2" s="51"/>
      <c r="O2" s="12"/>
      <c r="P2" s="12"/>
      <c r="Q2" s="12"/>
      <c r="R2" s="10"/>
    </row>
    <row r="3" s="1" customFormat="1" ht="30" customHeight="1" spans="1:18">
      <c r="A3" s="13" t="s">
        <v>2</v>
      </c>
      <c r="B3" s="13"/>
      <c r="C3" s="13"/>
      <c r="D3" s="13"/>
      <c r="E3" s="13"/>
      <c r="F3" s="14" t="s">
        <v>3</v>
      </c>
      <c r="G3" s="14"/>
      <c r="H3" s="14"/>
      <c r="I3" s="52"/>
      <c r="J3" s="52"/>
      <c r="K3" s="53"/>
      <c r="L3" s="53" t="s">
        <v>4</v>
      </c>
      <c r="M3" s="53" t="s">
        <v>5</v>
      </c>
      <c r="N3" s="13"/>
      <c r="O3" s="53"/>
      <c r="P3" s="54" t="s">
        <v>6</v>
      </c>
      <c r="Q3" s="54"/>
      <c r="R3" s="54"/>
    </row>
    <row r="4" s="1" customFormat="1" ht="22" customHeight="1" spans="1:18">
      <c r="A4" s="15" t="s">
        <v>7</v>
      </c>
      <c r="B4" s="15" t="s">
        <v>8</v>
      </c>
      <c r="C4" s="15"/>
      <c r="D4" s="15"/>
      <c r="E4" s="15"/>
      <c r="F4" s="16" t="s">
        <v>9</v>
      </c>
      <c r="G4" s="16"/>
      <c r="H4" s="16"/>
      <c r="I4" s="55" t="s">
        <v>10</v>
      </c>
      <c r="J4" s="56" t="s">
        <v>11</v>
      </c>
      <c r="K4" s="15" t="s">
        <v>12</v>
      </c>
      <c r="L4" s="15"/>
      <c r="M4" s="15"/>
      <c r="N4" s="57"/>
      <c r="O4" s="16"/>
      <c r="P4" s="16"/>
      <c r="Q4" s="16"/>
      <c r="R4" s="56" t="s">
        <v>13</v>
      </c>
    </row>
    <row r="5" s="1" customFormat="1" ht="22" customHeight="1" spans="1:18">
      <c r="A5" s="15"/>
      <c r="B5" s="15"/>
      <c r="C5" s="15"/>
      <c r="D5" s="15"/>
      <c r="E5" s="15"/>
      <c r="F5" s="16" t="s">
        <v>14</v>
      </c>
      <c r="G5" s="16" t="s">
        <v>15</v>
      </c>
      <c r="H5" s="16" t="s">
        <v>16</v>
      </c>
      <c r="I5" s="55"/>
      <c r="J5" s="56"/>
      <c r="K5" s="56" t="s">
        <v>17</v>
      </c>
      <c r="L5" s="56" t="s">
        <v>18</v>
      </c>
      <c r="M5" s="15" t="s">
        <v>19</v>
      </c>
      <c r="N5" s="57"/>
      <c r="O5" s="16"/>
      <c r="P5" s="16"/>
      <c r="Q5" s="16"/>
      <c r="R5" s="56"/>
    </row>
    <row r="6" s="1" customFormat="1" ht="22" customHeight="1" spans="1:18">
      <c r="A6" s="15"/>
      <c r="B6" s="15"/>
      <c r="C6" s="15"/>
      <c r="D6" s="15"/>
      <c r="E6" s="15"/>
      <c r="F6" s="16"/>
      <c r="G6" s="16"/>
      <c r="H6" s="16"/>
      <c r="I6" s="55"/>
      <c r="J6" s="56"/>
      <c r="K6" s="56"/>
      <c r="L6" s="56"/>
      <c r="M6" s="56" t="s">
        <v>20</v>
      </c>
      <c r="N6" s="58" t="s">
        <v>21</v>
      </c>
      <c r="O6" s="16" t="s">
        <v>22</v>
      </c>
      <c r="P6" s="16"/>
      <c r="Q6" s="16"/>
      <c r="R6" s="56"/>
    </row>
    <row r="7" s="1" customFormat="1" ht="22" customHeight="1" spans="1:18">
      <c r="A7" s="15"/>
      <c r="B7" s="15"/>
      <c r="C7" s="15"/>
      <c r="D7" s="15"/>
      <c r="E7" s="15"/>
      <c r="F7" s="16"/>
      <c r="G7" s="16"/>
      <c r="H7" s="16"/>
      <c r="I7" s="55"/>
      <c r="J7" s="56"/>
      <c r="K7" s="56"/>
      <c r="L7" s="56"/>
      <c r="M7" s="56"/>
      <c r="N7" s="58"/>
      <c r="O7" s="16" t="s">
        <v>14</v>
      </c>
      <c r="P7" s="16" t="s">
        <v>15</v>
      </c>
      <c r="Q7" s="16" t="s">
        <v>16</v>
      </c>
      <c r="R7" s="56"/>
    </row>
    <row r="8" s="1" customFormat="1" ht="22" customHeight="1" spans="1:18">
      <c r="A8" s="17"/>
      <c r="B8" s="18"/>
      <c r="C8" s="18"/>
      <c r="D8" s="18"/>
      <c r="E8" s="18"/>
      <c r="F8" s="19" t="s">
        <v>23</v>
      </c>
      <c r="G8" s="19"/>
      <c r="H8" s="19"/>
      <c r="I8" s="59" t="s">
        <v>24</v>
      </c>
      <c r="J8" s="59" t="s">
        <v>25</v>
      </c>
      <c r="K8" s="59" t="s">
        <v>26</v>
      </c>
      <c r="L8" s="59" t="s">
        <v>27</v>
      </c>
      <c r="M8" s="59" t="s">
        <v>28</v>
      </c>
      <c r="N8" s="59" t="s">
        <v>29</v>
      </c>
      <c r="O8" s="19" t="s">
        <v>30</v>
      </c>
      <c r="P8" s="19"/>
      <c r="Q8" s="19"/>
      <c r="R8" s="17"/>
    </row>
    <row r="9" s="1" customFormat="1" ht="22" customHeight="1" spans="1:18">
      <c r="A9" s="17" t="s">
        <v>31</v>
      </c>
      <c r="B9" s="18"/>
      <c r="C9" s="18"/>
      <c r="D9" s="18"/>
      <c r="E9" s="18"/>
      <c r="F9" s="20" t="s">
        <v>32</v>
      </c>
      <c r="G9" s="20"/>
      <c r="H9" s="20"/>
      <c r="I9" s="60">
        <f>I10+I65</f>
        <v>44223.92</v>
      </c>
      <c r="J9" s="60">
        <f>J10+J65</f>
        <v>23397.92</v>
      </c>
      <c r="K9" s="60">
        <f>K10+K65</f>
        <v>20826</v>
      </c>
      <c r="L9" s="60">
        <f>SUM(L10,L65,L80,L82)</f>
        <v>0</v>
      </c>
      <c r="M9" s="60">
        <f>M10+M65+M81+M82</f>
        <v>20826</v>
      </c>
      <c r="N9" s="23"/>
      <c r="O9" s="61" t="s">
        <v>32</v>
      </c>
      <c r="P9" s="61" t="s">
        <v>32</v>
      </c>
      <c r="Q9" s="61" t="s">
        <v>32</v>
      </c>
      <c r="R9" s="70" t="s">
        <v>32</v>
      </c>
    </row>
    <row r="10" s="1" customFormat="1" ht="22" customHeight="1" spans="1:18">
      <c r="A10" s="21" t="s">
        <v>33</v>
      </c>
      <c r="B10" s="22" t="s">
        <v>34</v>
      </c>
      <c r="C10" s="22"/>
      <c r="D10" s="22"/>
      <c r="E10" s="22"/>
      <c r="F10" s="23"/>
      <c r="G10" s="23"/>
      <c r="H10" s="23"/>
      <c r="I10" s="23">
        <f>I11+I15+I26+I30+I31+I32+I33+I34+I35+I37+I42</f>
        <v>33916.92</v>
      </c>
      <c r="J10" s="23">
        <f>J11+J15+J26+J30+J31+J32+J33+J34+J35+J37+J42</f>
        <v>18305.92</v>
      </c>
      <c r="K10" s="23">
        <f>K11+K32+K33+K34</f>
        <v>15611</v>
      </c>
      <c r="L10" s="62">
        <f>L32</f>
        <v>0</v>
      </c>
      <c r="M10" s="23">
        <f>SUM(M11:M15,M26,M31,M32:M44)</f>
        <v>15611</v>
      </c>
      <c r="N10" s="23"/>
      <c r="O10" s="23"/>
      <c r="P10" s="23"/>
      <c r="Q10" s="23"/>
      <c r="R10" s="23"/>
    </row>
    <row r="11" s="1" customFormat="1" ht="23" customHeight="1" spans="1:18">
      <c r="A11" s="24">
        <v>1</v>
      </c>
      <c r="B11" s="25" t="s">
        <v>35</v>
      </c>
      <c r="C11" s="25"/>
      <c r="D11" s="25"/>
      <c r="E11" s="25"/>
      <c r="F11" s="26">
        <v>213</v>
      </c>
      <c r="G11" s="27" t="s">
        <v>36</v>
      </c>
      <c r="H11" s="27"/>
      <c r="I11" s="63">
        <v>15611</v>
      </c>
      <c r="J11" s="63">
        <v>0</v>
      </c>
      <c r="K11" s="63">
        <v>15611</v>
      </c>
      <c r="L11" s="63">
        <v>0</v>
      </c>
      <c r="M11" s="63">
        <v>5592.2</v>
      </c>
      <c r="N11" s="64">
        <v>1</v>
      </c>
      <c r="O11" s="26">
        <v>213</v>
      </c>
      <c r="P11" s="27" t="s">
        <v>36</v>
      </c>
      <c r="Q11" s="27" t="s">
        <v>37</v>
      </c>
      <c r="R11" s="45"/>
    </row>
    <row r="12" s="1" customFormat="1" ht="23" customHeight="1" spans="1:18">
      <c r="A12" s="24"/>
      <c r="B12" s="25"/>
      <c r="C12" s="25"/>
      <c r="D12" s="25"/>
      <c r="E12" s="25"/>
      <c r="F12" s="26"/>
      <c r="G12" s="27"/>
      <c r="H12" s="27"/>
      <c r="I12" s="63"/>
      <c r="J12" s="63"/>
      <c r="K12" s="63"/>
      <c r="L12" s="63"/>
      <c r="M12" s="63">
        <v>9203</v>
      </c>
      <c r="N12" s="64"/>
      <c r="O12" s="26">
        <v>213</v>
      </c>
      <c r="P12" s="27" t="s">
        <v>36</v>
      </c>
      <c r="Q12" s="27" t="s">
        <v>36</v>
      </c>
      <c r="R12" s="45"/>
    </row>
    <row r="13" s="1" customFormat="1" ht="23" customHeight="1" spans="1:18">
      <c r="A13" s="24"/>
      <c r="B13" s="25"/>
      <c r="C13" s="25"/>
      <c r="D13" s="25"/>
      <c r="E13" s="25"/>
      <c r="F13" s="26"/>
      <c r="G13" s="27"/>
      <c r="H13" s="27"/>
      <c r="I13" s="63"/>
      <c r="J13" s="63"/>
      <c r="K13" s="63"/>
      <c r="L13" s="63"/>
      <c r="M13" s="63">
        <v>400</v>
      </c>
      <c r="N13" s="64"/>
      <c r="O13" s="26">
        <v>213</v>
      </c>
      <c r="P13" s="27" t="s">
        <v>36</v>
      </c>
      <c r="Q13" s="27" t="s">
        <v>38</v>
      </c>
      <c r="R13" s="45"/>
    </row>
    <row r="14" s="1" customFormat="1" ht="23" customHeight="1" spans="1:18">
      <c r="A14" s="24"/>
      <c r="B14" s="25"/>
      <c r="C14" s="25"/>
      <c r="D14" s="25"/>
      <c r="E14" s="25"/>
      <c r="F14" s="26"/>
      <c r="G14" s="27"/>
      <c r="H14" s="27"/>
      <c r="I14" s="63"/>
      <c r="J14" s="63"/>
      <c r="K14" s="63"/>
      <c r="L14" s="63"/>
      <c r="M14" s="63">
        <v>415.8</v>
      </c>
      <c r="N14" s="64"/>
      <c r="O14" s="26">
        <v>213</v>
      </c>
      <c r="P14" s="27" t="s">
        <v>36</v>
      </c>
      <c r="Q14" s="27" t="s">
        <v>39</v>
      </c>
      <c r="R14" s="45"/>
    </row>
    <row r="15" s="1" customFormat="1" ht="23" customHeight="1" spans="1:18">
      <c r="A15" s="24">
        <v>2</v>
      </c>
      <c r="B15" s="28" t="s">
        <v>40</v>
      </c>
      <c r="C15" s="28"/>
      <c r="D15" s="28"/>
      <c r="E15" s="28"/>
      <c r="F15" s="26">
        <v>213</v>
      </c>
      <c r="G15" s="27" t="s">
        <v>41</v>
      </c>
      <c r="H15" s="27" t="s">
        <v>36</v>
      </c>
      <c r="I15" s="63">
        <v>2153</v>
      </c>
      <c r="J15" s="63">
        <v>2153</v>
      </c>
      <c r="K15" s="63"/>
      <c r="L15" s="63"/>
      <c r="M15" s="63"/>
      <c r="N15" s="63"/>
      <c r="O15" s="26"/>
      <c r="P15" s="26"/>
      <c r="Q15" s="45"/>
      <c r="R15" s="66"/>
    </row>
    <row r="16" s="1" customFormat="1" ht="23" customHeight="1" spans="1:18">
      <c r="A16" s="24">
        <v>3</v>
      </c>
      <c r="B16" s="25" t="s">
        <v>42</v>
      </c>
      <c r="C16" s="28" t="s">
        <v>43</v>
      </c>
      <c r="D16" s="28"/>
      <c r="E16" s="28"/>
      <c r="F16" s="26">
        <v>213</v>
      </c>
      <c r="G16" s="27" t="s">
        <v>44</v>
      </c>
      <c r="H16" s="27" t="s">
        <v>45</v>
      </c>
      <c r="I16" s="63">
        <v>7411</v>
      </c>
      <c r="J16" s="63">
        <v>7411</v>
      </c>
      <c r="K16" s="63"/>
      <c r="L16" s="63"/>
      <c r="M16" s="65"/>
      <c r="N16" s="65"/>
      <c r="O16" s="45"/>
      <c r="P16" s="45"/>
      <c r="Q16" s="45"/>
      <c r="R16" s="66"/>
    </row>
    <row r="17" s="1" customFormat="1" ht="23" customHeight="1" spans="1:18">
      <c r="A17" s="24"/>
      <c r="B17" s="25"/>
      <c r="C17" s="25" t="s">
        <v>46</v>
      </c>
      <c r="D17" s="28" t="s">
        <v>47</v>
      </c>
      <c r="E17" s="28"/>
      <c r="F17" s="26">
        <v>213</v>
      </c>
      <c r="G17" s="27" t="s">
        <v>44</v>
      </c>
      <c r="H17" s="27" t="s">
        <v>45</v>
      </c>
      <c r="I17" s="66">
        <v>6900</v>
      </c>
      <c r="J17" s="66">
        <v>6900</v>
      </c>
      <c r="K17" s="63"/>
      <c r="L17" s="63"/>
      <c r="M17" s="65"/>
      <c r="N17" s="65"/>
      <c r="O17" s="45"/>
      <c r="P17" s="45"/>
      <c r="Q17" s="45"/>
      <c r="R17" s="66"/>
    </row>
    <row r="18" s="1" customFormat="1" ht="23" customHeight="1" spans="1:18">
      <c r="A18" s="24"/>
      <c r="B18" s="25"/>
      <c r="C18" s="25"/>
      <c r="D18" s="28" t="s">
        <v>48</v>
      </c>
      <c r="E18" s="28"/>
      <c r="F18" s="26">
        <v>213</v>
      </c>
      <c r="G18" s="27" t="s">
        <v>44</v>
      </c>
      <c r="H18" s="27" t="s">
        <v>45</v>
      </c>
      <c r="I18" s="63">
        <v>511</v>
      </c>
      <c r="J18" s="63">
        <v>511</v>
      </c>
      <c r="K18" s="63"/>
      <c r="L18" s="63"/>
      <c r="M18" s="65"/>
      <c r="N18" s="65"/>
      <c r="O18" s="45"/>
      <c r="P18" s="45"/>
      <c r="Q18" s="45"/>
      <c r="R18" s="66"/>
    </row>
    <row r="19" s="1" customFormat="1" ht="23" customHeight="1" spans="1:18">
      <c r="A19" s="24"/>
      <c r="B19" s="25"/>
      <c r="C19" s="25"/>
      <c r="D19" s="28" t="s">
        <v>49</v>
      </c>
      <c r="E19" s="28"/>
      <c r="F19" s="26"/>
      <c r="G19" s="27"/>
      <c r="H19" s="27"/>
      <c r="I19" s="63"/>
      <c r="J19" s="63"/>
      <c r="K19" s="63"/>
      <c r="L19" s="63"/>
      <c r="M19" s="65"/>
      <c r="N19" s="65"/>
      <c r="O19" s="45"/>
      <c r="P19" s="45"/>
      <c r="Q19" s="45"/>
      <c r="R19" s="66"/>
    </row>
    <row r="20" s="1" customFormat="1" ht="23" customHeight="1" spans="1:18">
      <c r="A20" s="24"/>
      <c r="B20" s="25"/>
      <c r="C20" s="25"/>
      <c r="D20" s="28" t="s">
        <v>50</v>
      </c>
      <c r="E20" s="28"/>
      <c r="F20" s="26"/>
      <c r="G20" s="27"/>
      <c r="H20" s="27"/>
      <c r="I20" s="63"/>
      <c r="J20" s="63"/>
      <c r="K20" s="63"/>
      <c r="L20" s="63"/>
      <c r="M20" s="65"/>
      <c r="N20" s="65"/>
      <c r="O20" s="45"/>
      <c r="P20" s="45"/>
      <c r="Q20" s="45"/>
      <c r="R20" s="66"/>
    </row>
    <row r="21" s="1" customFormat="1" ht="23" customHeight="1" spans="1:18">
      <c r="A21" s="24"/>
      <c r="B21" s="25"/>
      <c r="C21" s="25"/>
      <c r="D21" s="28" t="s">
        <v>51</v>
      </c>
      <c r="E21" s="28"/>
      <c r="F21" s="26"/>
      <c r="G21" s="27"/>
      <c r="H21" s="27"/>
      <c r="I21" s="63"/>
      <c r="J21" s="63"/>
      <c r="K21" s="63"/>
      <c r="L21" s="63"/>
      <c r="M21" s="65"/>
      <c r="N21" s="65"/>
      <c r="O21" s="45"/>
      <c r="P21" s="45"/>
      <c r="Q21" s="45"/>
      <c r="R21" s="66"/>
    </row>
    <row r="22" s="1" customFormat="1" ht="23" customHeight="1" spans="1:18">
      <c r="A22" s="24"/>
      <c r="B22" s="25"/>
      <c r="C22" s="25"/>
      <c r="D22" s="28" t="s">
        <v>52</v>
      </c>
      <c r="E22" s="28"/>
      <c r="F22" s="26"/>
      <c r="G22" s="27"/>
      <c r="H22" s="27"/>
      <c r="I22" s="63"/>
      <c r="J22" s="63"/>
      <c r="K22" s="63"/>
      <c r="L22" s="63"/>
      <c r="M22" s="65"/>
      <c r="N22" s="65"/>
      <c r="O22" s="45"/>
      <c r="P22" s="45"/>
      <c r="Q22" s="45"/>
      <c r="R22" s="66"/>
    </row>
    <row r="23" s="1" customFormat="1" ht="23" customHeight="1" spans="1:18">
      <c r="A23" s="24"/>
      <c r="B23" s="25"/>
      <c r="C23" s="25"/>
      <c r="D23" s="28" t="s">
        <v>53</v>
      </c>
      <c r="E23" s="28"/>
      <c r="F23" s="26"/>
      <c r="G23" s="27"/>
      <c r="H23" s="27"/>
      <c r="I23" s="63"/>
      <c r="J23" s="63"/>
      <c r="K23" s="63"/>
      <c r="L23" s="63"/>
      <c r="M23" s="65"/>
      <c r="N23" s="65"/>
      <c r="O23" s="45"/>
      <c r="P23" s="45"/>
      <c r="Q23" s="45"/>
      <c r="R23" s="66"/>
    </row>
    <row r="24" s="1" customFormat="1" ht="23" customHeight="1" spans="1:18">
      <c r="A24" s="24"/>
      <c r="B24" s="25"/>
      <c r="C24" s="25"/>
      <c r="D24" s="28" t="s">
        <v>54</v>
      </c>
      <c r="E24" s="28"/>
      <c r="F24" s="26"/>
      <c r="G24" s="27"/>
      <c r="H24" s="27"/>
      <c r="I24" s="63"/>
      <c r="J24" s="63"/>
      <c r="K24" s="63"/>
      <c r="L24" s="63"/>
      <c r="M24" s="65"/>
      <c r="N24" s="65"/>
      <c r="O24" s="45"/>
      <c r="P24" s="45"/>
      <c r="Q24" s="45"/>
      <c r="R24" s="66"/>
    </row>
    <row r="25" s="1" customFormat="1" ht="23" customHeight="1" spans="1:18">
      <c r="A25" s="24"/>
      <c r="B25" s="25"/>
      <c r="C25" s="25"/>
      <c r="D25" s="28" t="s">
        <v>55</v>
      </c>
      <c r="E25" s="28"/>
      <c r="F25" s="26"/>
      <c r="G25" s="27"/>
      <c r="H25" s="27"/>
      <c r="I25" s="63"/>
      <c r="J25" s="63"/>
      <c r="K25" s="63"/>
      <c r="L25" s="63"/>
      <c r="M25" s="65"/>
      <c r="N25" s="65"/>
      <c r="O25" s="45"/>
      <c r="P25" s="45"/>
      <c r="Q25" s="45"/>
      <c r="R25" s="66"/>
    </row>
    <row r="26" s="1" customFormat="1" ht="23" customHeight="1" spans="1:18">
      <c r="A26" s="24"/>
      <c r="B26" s="25"/>
      <c r="C26" s="28" t="s">
        <v>56</v>
      </c>
      <c r="D26" s="28"/>
      <c r="E26" s="28"/>
      <c r="F26" s="26">
        <v>213</v>
      </c>
      <c r="G26" s="27" t="s">
        <v>44</v>
      </c>
      <c r="H26" s="27" t="s">
        <v>45</v>
      </c>
      <c r="I26" s="63">
        <f>I16-I17-I18-I21</f>
        <v>0</v>
      </c>
      <c r="J26" s="63">
        <f>J16-J17-J18-J21</f>
        <v>0</v>
      </c>
      <c r="K26" s="63"/>
      <c r="L26" s="63"/>
      <c r="M26" s="65"/>
      <c r="N26" s="65"/>
      <c r="O26" s="45"/>
      <c r="P26" s="45"/>
      <c r="Q26" s="45"/>
      <c r="R26" s="66"/>
    </row>
    <row r="27" s="2" customFormat="1" ht="30" customHeight="1" spans="1:251">
      <c r="A27" s="25">
        <v>4</v>
      </c>
      <c r="B27" s="25" t="s">
        <v>57</v>
      </c>
      <c r="C27" s="28" t="s">
        <v>43</v>
      </c>
      <c r="D27" s="28"/>
      <c r="E27" s="28"/>
      <c r="F27" s="29">
        <v>213</v>
      </c>
      <c r="G27" s="30" t="s">
        <v>58</v>
      </c>
      <c r="H27" s="30"/>
      <c r="I27" s="66">
        <v>5325.63</v>
      </c>
      <c r="J27" s="66">
        <v>5325.63</v>
      </c>
      <c r="K27" s="67"/>
      <c r="L27" s="67"/>
      <c r="M27" s="68"/>
      <c r="N27" s="68"/>
      <c r="O27" s="29"/>
      <c r="P27" s="29"/>
      <c r="Q27" s="29"/>
      <c r="R27" s="71"/>
      <c r="IH27" s="72"/>
      <c r="II27" s="72"/>
      <c r="IJ27" s="72"/>
      <c r="IK27" s="72"/>
      <c r="IL27" s="72"/>
      <c r="IM27" s="72"/>
      <c r="IN27" s="72"/>
      <c r="IO27" s="72"/>
      <c r="IP27" s="72"/>
      <c r="IQ27" s="72"/>
    </row>
    <row r="28" s="2" customFormat="1" ht="25" customHeight="1" spans="1:251">
      <c r="A28" s="24"/>
      <c r="B28" s="25"/>
      <c r="C28" s="31" t="s">
        <v>59</v>
      </c>
      <c r="D28" s="32"/>
      <c r="E28" s="33"/>
      <c r="F28" s="29">
        <v>213</v>
      </c>
      <c r="G28" s="30" t="s">
        <v>58</v>
      </c>
      <c r="H28" s="30" t="s">
        <v>39</v>
      </c>
      <c r="I28" s="67">
        <v>1.8</v>
      </c>
      <c r="J28" s="67">
        <v>1.8</v>
      </c>
      <c r="K28" s="67"/>
      <c r="L28" s="67"/>
      <c r="M28" s="68"/>
      <c r="N28" s="68"/>
      <c r="O28" s="69"/>
      <c r="P28" s="69"/>
      <c r="Q28" s="69"/>
      <c r="R28" s="71"/>
      <c r="IH28" s="72"/>
      <c r="II28" s="72"/>
      <c r="IJ28" s="72"/>
      <c r="IK28" s="72"/>
      <c r="IL28" s="72"/>
      <c r="IM28" s="72"/>
      <c r="IN28" s="72"/>
      <c r="IO28" s="72"/>
      <c r="IP28" s="72"/>
      <c r="IQ28" s="72"/>
    </row>
    <row r="29" s="2" customFormat="1" ht="30" customHeight="1" spans="1:251">
      <c r="A29" s="24"/>
      <c r="B29" s="25"/>
      <c r="C29" s="34"/>
      <c r="D29" s="35"/>
      <c r="E29" s="36"/>
      <c r="F29" s="29">
        <v>213</v>
      </c>
      <c r="G29" s="30" t="s">
        <v>58</v>
      </c>
      <c r="H29" s="30" t="s">
        <v>60</v>
      </c>
      <c r="I29" s="67">
        <v>679.23</v>
      </c>
      <c r="J29" s="67">
        <v>679.23</v>
      </c>
      <c r="K29" s="67"/>
      <c r="L29" s="67"/>
      <c r="M29" s="68"/>
      <c r="N29" s="68"/>
      <c r="O29" s="69"/>
      <c r="P29" s="69"/>
      <c r="Q29" s="69"/>
      <c r="R29" s="71"/>
      <c r="IH29" s="72"/>
      <c r="II29" s="72"/>
      <c r="IJ29" s="72"/>
      <c r="IK29" s="72"/>
      <c r="IL29" s="72"/>
      <c r="IM29" s="72"/>
      <c r="IN29" s="72"/>
      <c r="IO29" s="72"/>
      <c r="IP29" s="72"/>
      <c r="IQ29" s="72"/>
    </row>
    <row r="30" s="2" customFormat="1" ht="30" customHeight="1" spans="1:251">
      <c r="A30" s="24"/>
      <c r="B30" s="25"/>
      <c r="C30" s="37" t="s">
        <v>56</v>
      </c>
      <c r="D30" s="38"/>
      <c r="E30" s="39"/>
      <c r="F30" s="29">
        <v>213</v>
      </c>
      <c r="G30" s="30" t="s">
        <v>58</v>
      </c>
      <c r="H30" s="30" t="s">
        <v>36</v>
      </c>
      <c r="I30" s="67">
        <v>4637.1</v>
      </c>
      <c r="J30" s="67">
        <v>4637.1</v>
      </c>
      <c r="K30" s="67"/>
      <c r="L30" s="67"/>
      <c r="M30" s="68"/>
      <c r="N30" s="68"/>
      <c r="O30" s="69"/>
      <c r="P30" s="69"/>
      <c r="Q30" s="69"/>
      <c r="R30" s="71"/>
      <c r="IH30" s="72"/>
      <c r="II30" s="72"/>
      <c r="IJ30" s="72"/>
      <c r="IK30" s="72"/>
      <c r="IL30" s="72"/>
      <c r="IM30" s="72"/>
      <c r="IN30" s="72"/>
      <c r="IO30" s="72"/>
      <c r="IP30" s="72"/>
      <c r="IQ30" s="72"/>
    </row>
    <row r="31" s="2" customFormat="1" ht="24" customHeight="1" spans="1:251">
      <c r="A31" s="24"/>
      <c r="B31" s="25"/>
      <c r="C31" s="40"/>
      <c r="D31" s="41"/>
      <c r="E31" s="42"/>
      <c r="F31" s="43">
        <v>213</v>
      </c>
      <c r="G31" s="44">
        <v>2</v>
      </c>
      <c r="H31" s="44">
        <v>34</v>
      </c>
      <c r="I31" s="67">
        <v>7.5</v>
      </c>
      <c r="J31" s="67">
        <v>7.5</v>
      </c>
      <c r="K31" s="67"/>
      <c r="L31" s="67"/>
      <c r="M31" s="68"/>
      <c r="N31" s="68"/>
      <c r="O31" s="69"/>
      <c r="P31" s="69"/>
      <c r="Q31" s="69"/>
      <c r="R31" s="71"/>
      <c r="IH31" s="72"/>
      <c r="II31" s="72"/>
      <c r="IJ31" s="72"/>
      <c r="IK31" s="72"/>
      <c r="IL31" s="72"/>
      <c r="IM31" s="72"/>
      <c r="IN31" s="72"/>
      <c r="IO31" s="72"/>
      <c r="IP31" s="72"/>
      <c r="IQ31" s="72"/>
    </row>
    <row r="32" s="3" customFormat="1" ht="29" customHeight="1" spans="1:251">
      <c r="A32" s="24">
        <v>5</v>
      </c>
      <c r="B32" s="28" t="s">
        <v>61</v>
      </c>
      <c r="C32" s="28"/>
      <c r="D32" s="28"/>
      <c r="E32" s="28"/>
      <c r="F32" s="26">
        <v>213</v>
      </c>
      <c r="G32" s="27" t="s">
        <v>44</v>
      </c>
      <c r="H32" s="27" t="s">
        <v>62</v>
      </c>
      <c r="I32" s="63">
        <v>511</v>
      </c>
      <c r="J32" s="63">
        <v>511</v>
      </c>
      <c r="K32" s="63"/>
      <c r="L32" s="63"/>
      <c r="M32" s="65"/>
      <c r="N32" s="65"/>
      <c r="O32" s="45"/>
      <c r="P32" s="45"/>
      <c r="Q32" s="45"/>
      <c r="R32" s="66"/>
      <c r="IH32" s="73"/>
      <c r="II32" s="73"/>
      <c r="IJ32" s="73"/>
      <c r="IK32" s="73"/>
      <c r="IL32" s="73"/>
      <c r="IM32" s="73"/>
      <c r="IN32" s="73"/>
      <c r="IO32" s="73"/>
      <c r="IP32" s="73"/>
      <c r="IQ32" s="73"/>
    </row>
    <row r="33" s="3" customFormat="1" ht="21" customHeight="1" spans="1:251">
      <c r="A33" s="24">
        <v>6</v>
      </c>
      <c r="B33" s="28" t="s">
        <v>63</v>
      </c>
      <c r="C33" s="28"/>
      <c r="D33" s="28"/>
      <c r="E33" s="28"/>
      <c r="F33" s="26">
        <v>213</v>
      </c>
      <c r="G33" s="27" t="s">
        <v>39</v>
      </c>
      <c r="H33" s="27" t="s">
        <v>44</v>
      </c>
      <c r="I33" s="63">
        <v>1193</v>
      </c>
      <c r="J33" s="63">
        <v>1193</v>
      </c>
      <c r="K33" s="63"/>
      <c r="L33" s="63"/>
      <c r="M33" s="65"/>
      <c r="N33" s="65"/>
      <c r="O33" s="45"/>
      <c r="P33" s="45"/>
      <c r="Q33" s="45"/>
      <c r="R33" s="66"/>
      <c r="IH33" s="73"/>
      <c r="II33" s="73"/>
      <c r="IJ33" s="73"/>
      <c r="IK33" s="73"/>
      <c r="IL33" s="73"/>
      <c r="IM33" s="73"/>
      <c r="IN33" s="73"/>
      <c r="IO33" s="73"/>
      <c r="IP33" s="73"/>
      <c r="IQ33" s="73"/>
    </row>
    <row r="34" s="3" customFormat="1" ht="21" customHeight="1" spans="1:251">
      <c r="A34" s="24"/>
      <c r="B34" s="28"/>
      <c r="C34" s="28"/>
      <c r="D34" s="28"/>
      <c r="E34" s="28"/>
      <c r="F34" s="26">
        <v>213</v>
      </c>
      <c r="G34" s="27" t="s">
        <v>39</v>
      </c>
      <c r="H34" s="27" t="s">
        <v>38</v>
      </c>
      <c r="I34" s="63">
        <v>1250</v>
      </c>
      <c r="J34" s="63">
        <v>1250</v>
      </c>
      <c r="K34" s="63"/>
      <c r="L34" s="63"/>
      <c r="M34" s="65"/>
      <c r="N34" s="65"/>
      <c r="O34" s="45"/>
      <c r="P34" s="45"/>
      <c r="Q34" s="45"/>
      <c r="R34" s="66"/>
      <c r="IH34" s="73"/>
      <c r="II34" s="73"/>
      <c r="IJ34" s="73"/>
      <c r="IK34" s="73"/>
      <c r="IL34" s="73"/>
      <c r="IM34" s="73"/>
      <c r="IN34" s="73"/>
      <c r="IO34" s="73"/>
      <c r="IP34" s="73"/>
      <c r="IQ34" s="73"/>
    </row>
    <row r="35" s="3" customFormat="1" ht="21" customHeight="1" spans="1:251">
      <c r="A35" s="24">
        <v>7</v>
      </c>
      <c r="B35" s="28" t="s">
        <v>64</v>
      </c>
      <c r="C35" s="28"/>
      <c r="D35" s="28"/>
      <c r="E35" s="28"/>
      <c r="F35" s="26">
        <v>211</v>
      </c>
      <c r="G35" s="27" t="s">
        <v>37</v>
      </c>
      <c r="H35" s="27" t="s">
        <v>36</v>
      </c>
      <c r="I35" s="63">
        <v>424</v>
      </c>
      <c r="J35" s="63">
        <v>424</v>
      </c>
      <c r="K35" s="63"/>
      <c r="L35" s="63"/>
      <c r="M35" s="65"/>
      <c r="N35" s="65"/>
      <c r="O35" s="45"/>
      <c r="P35" s="45"/>
      <c r="Q35" s="45"/>
      <c r="R35" s="66"/>
      <c r="IH35" s="73"/>
      <c r="II35" s="73"/>
      <c r="IJ35" s="73"/>
      <c r="IK35" s="73"/>
      <c r="IL35" s="73"/>
      <c r="IM35" s="73"/>
      <c r="IN35" s="73"/>
      <c r="IO35" s="73"/>
      <c r="IP35" s="73"/>
      <c r="IQ35" s="73"/>
    </row>
    <row r="36" s="3" customFormat="1" ht="24" customHeight="1" spans="1:251">
      <c r="A36" s="24">
        <v>8</v>
      </c>
      <c r="B36" s="28" t="s">
        <v>65</v>
      </c>
      <c r="C36" s="28"/>
      <c r="D36" s="28"/>
      <c r="E36" s="28"/>
      <c r="F36" s="26"/>
      <c r="G36" s="27"/>
      <c r="H36" s="27"/>
      <c r="I36" s="63"/>
      <c r="J36" s="63"/>
      <c r="K36" s="63"/>
      <c r="L36" s="63"/>
      <c r="M36" s="65"/>
      <c r="N36" s="65"/>
      <c r="O36" s="45"/>
      <c r="P36" s="45"/>
      <c r="Q36" s="45"/>
      <c r="R36" s="66"/>
      <c r="IH36" s="73"/>
      <c r="II36" s="73"/>
      <c r="IJ36" s="73"/>
      <c r="IK36" s="73"/>
      <c r="IL36" s="73"/>
      <c r="IM36" s="73"/>
      <c r="IN36" s="73"/>
      <c r="IO36" s="73"/>
      <c r="IP36" s="73"/>
      <c r="IQ36" s="73"/>
    </row>
    <row r="37" s="3" customFormat="1" ht="27" customHeight="1" spans="1:251">
      <c r="A37" s="24">
        <v>9</v>
      </c>
      <c r="B37" s="28" t="s">
        <v>66</v>
      </c>
      <c r="C37" s="28"/>
      <c r="D37" s="28"/>
      <c r="E37" s="28"/>
      <c r="F37" s="26">
        <v>214</v>
      </c>
      <c r="G37" s="27" t="s">
        <v>38</v>
      </c>
      <c r="H37" s="27" t="s">
        <v>44</v>
      </c>
      <c r="I37" s="63">
        <v>2500</v>
      </c>
      <c r="J37" s="63">
        <v>2500</v>
      </c>
      <c r="K37" s="63"/>
      <c r="L37" s="63"/>
      <c r="M37" s="65"/>
      <c r="N37" s="65"/>
      <c r="O37" s="45"/>
      <c r="P37" s="45"/>
      <c r="Q37" s="45"/>
      <c r="R37" s="66"/>
      <c r="IH37" s="73"/>
      <c r="II37" s="73"/>
      <c r="IJ37" s="73"/>
      <c r="IK37" s="73"/>
      <c r="IL37" s="73"/>
      <c r="IM37" s="73"/>
      <c r="IN37" s="73"/>
      <c r="IO37" s="73"/>
      <c r="IP37" s="73"/>
      <c r="IQ37" s="73"/>
    </row>
    <row r="38" s="3" customFormat="1" ht="21" customHeight="1" spans="1:251">
      <c r="A38" s="24">
        <v>10</v>
      </c>
      <c r="B38" s="28" t="s">
        <v>67</v>
      </c>
      <c r="C38" s="28"/>
      <c r="D38" s="28"/>
      <c r="E38" s="28"/>
      <c r="F38" s="26"/>
      <c r="G38" s="27"/>
      <c r="H38" s="27"/>
      <c r="I38" s="63"/>
      <c r="J38" s="63"/>
      <c r="K38" s="63"/>
      <c r="L38" s="63"/>
      <c r="M38" s="65"/>
      <c r="N38" s="65"/>
      <c r="O38" s="45"/>
      <c r="P38" s="45"/>
      <c r="Q38" s="45"/>
      <c r="R38" s="66"/>
      <c r="IH38" s="73"/>
      <c r="II38" s="73"/>
      <c r="IJ38" s="73"/>
      <c r="IK38" s="73"/>
      <c r="IL38" s="73"/>
      <c r="IM38" s="73"/>
      <c r="IN38" s="73"/>
      <c r="IO38" s="73"/>
      <c r="IP38" s="73"/>
      <c r="IQ38" s="73"/>
    </row>
    <row r="39" s="3" customFormat="1" ht="39" customHeight="1" spans="1:251">
      <c r="A39" s="24">
        <v>11</v>
      </c>
      <c r="B39" s="28" t="s">
        <v>68</v>
      </c>
      <c r="C39" s="28"/>
      <c r="D39" s="28"/>
      <c r="E39" s="28"/>
      <c r="F39" s="26"/>
      <c r="G39" s="27"/>
      <c r="H39" s="27"/>
      <c r="I39" s="63"/>
      <c r="J39" s="63"/>
      <c r="K39" s="63"/>
      <c r="L39" s="63"/>
      <c r="M39" s="65"/>
      <c r="N39" s="65"/>
      <c r="O39" s="45"/>
      <c r="P39" s="45"/>
      <c r="Q39" s="45"/>
      <c r="R39" s="66"/>
      <c r="IH39" s="73"/>
      <c r="II39" s="73"/>
      <c r="IJ39" s="73"/>
      <c r="IK39" s="73"/>
      <c r="IL39" s="73"/>
      <c r="IM39" s="73"/>
      <c r="IN39" s="73"/>
      <c r="IO39" s="73"/>
      <c r="IP39" s="73"/>
      <c r="IQ39" s="73"/>
    </row>
    <row r="40" s="3" customFormat="1" ht="31" customHeight="1" spans="1:251">
      <c r="A40" s="24">
        <v>12</v>
      </c>
      <c r="B40" s="28" t="s">
        <v>69</v>
      </c>
      <c r="C40" s="28"/>
      <c r="D40" s="28"/>
      <c r="E40" s="28"/>
      <c r="F40" s="45"/>
      <c r="G40" s="46"/>
      <c r="H40" s="46"/>
      <c r="I40" s="63"/>
      <c r="J40" s="63"/>
      <c r="K40" s="63"/>
      <c r="L40" s="63"/>
      <c r="M40" s="65"/>
      <c r="N40" s="65"/>
      <c r="O40" s="45"/>
      <c r="P40" s="45"/>
      <c r="Q40" s="45"/>
      <c r="R40" s="66"/>
      <c r="IH40" s="73"/>
      <c r="II40" s="73"/>
      <c r="IJ40" s="73"/>
      <c r="IK40" s="73"/>
      <c r="IL40" s="73"/>
      <c r="IM40" s="73"/>
      <c r="IN40" s="73"/>
      <c r="IO40" s="73"/>
      <c r="IP40" s="73"/>
      <c r="IQ40" s="73"/>
    </row>
    <row r="41" s="3" customFormat="1" ht="19" customHeight="1" spans="1:251">
      <c r="A41" s="24">
        <v>13</v>
      </c>
      <c r="B41" s="28" t="s">
        <v>70</v>
      </c>
      <c r="C41" s="28"/>
      <c r="D41" s="28"/>
      <c r="E41" s="28"/>
      <c r="F41" s="45"/>
      <c r="G41" s="46"/>
      <c r="H41" s="46"/>
      <c r="I41" s="63"/>
      <c r="J41" s="63"/>
      <c r="K41" s="63"/>
      <c r="L41" s="63"/>
      <c r="M41" s="65"/>
      <c r="N41" s="65"/>
      <c r="O41" s="45"/>
      <c r="P41" s="45"/>
      <c r="Q41" s="45"/>
      <c r="R41" s="66"/>
      <c r="IH41" s="73"/>
      <c r="II41" s="73"/>
      <c r="IJ41" s="73"/>
      <c r="IK41" s="73"/>
      <c r="IL41" s="73"/>
      <c r="IM41" s="73"/>
      <c r="IN41" s="73"/>
      <c r="IO41" s="73"/>
      <c r="IP41" s="73"/>
      <c r="IQ41" s="73"/>
    </row>
    <row r="42" s="3" customFormat="1" ht="21" customHeight="1" spans="1:251">
      <c r="A42" s="24">
        <v>14</v>
      </c>
      <c r="B42" s="28" t="s">
        <v>71</v>
      </c>
      <c r="C42" s="28"/>
      <c r="D42" s="28"/>
      <c r="E42" s="28"/>
      <c r="F42" s="26">
        <v>213</v>
      </c>
      <c r="G42" s="27" t="s">
        <v>44</v>
      </c>
      <c r="H42" s="27" t="s">
        <v>72</v>
      </c>
      <c r="I42" s="63">
        <v>5630.32</v>
      </c>
      <c r="J42" s="63">
        <v>5630.32</v>
      </c>
      <c r="K42" s="63"/>
      <c r="L42" s="63"/>
      <c r="M42" s="65"/>
      <c r="N42" s="65"/>
      <c r="O42" s="45"/>
      <c r="P42" s="45"/>
      <c r="Q42" s="45"/>
      <c r="R42" s="66"/>
      <c r="IH42" s="73"/>
      <c r="II42" s="73"/>
      <c r="IJ42" s="73"/>
      <c r="IK42" s="73"/>
      <c r="IL42" s="73"/>
      <c r="IM42" s="73"/>
      <c r="IN42" s="73"/>
      <c r="IO42" s="73"/>
      <c r="IP42" s="73"/>
      <c r="IQ42" s="73"/>
    </row>
    <row r="43" s="3" customFormat="1" ht="21" customHeight="1" spans="1:251">
      <c r="A43" s="24">
        <v>15</v>
      </c>
      <c r="B43" s="28" t="s">
        <v>73</v>
      </c>
      <c r="C43" s="28"/>
      <c r="D43" s="28"/>
      <c r="E43" s="28"/>
      <c r="F43" s="45"/>
      <c r="G43" s="46"/>
      <c r="H43" s="46"/>
      <c r="I43" s="63"/>
      <c r="J43" s="63"/>
      <c r="K43" s="63"/>
      <c r="L43" s="63"/>
      <c r="M43" s="65"/>
      <c r="N43" s="65"/>
      <c r="O43" s="45"/>
      <c r="P43" s="45"/>
      <c r="Q43" s="45"/>
      <c r="R43" s="66"/>
      <c r="IH43" s="73"/>
      <c r="II43" s="73"/>
      <c r="IJ43" s="73"/>
      <c r="IK43" s="73"/>
      <c r="IL43" s="73"/>
      <c r="IM43" s="73"/>
      <c r="IN43" s="73"/>
      <c r="IO43" s="73"/>
      <c r="IP43" s="73"/>
      <c r="IQ43" s="73"/>
    </row>
    <row r="44" s="3" customFormat="1" ht="24" customHeight="1" spans="1:251">
      <c r="A44" s="24">
        <v>16</v>
      </c>
      <c r="B44" s="28" t="s">
        <v>74</v>
      </c>
      <c r="C44" s="28"/>
      <c r="D44" s="28"/>
      <c r="E44" s="25" t="s">
        <v>75</v>
      </c>
      <c r="F44" s="45"/>
      <c r="G44" s="46"/>
      <c r="H44" s="46"/>
      <c r="I44" s="63"/>
      <c r="J44" s="63"/>
      <c r="K44" s="63"/>
      <c r="L44" s="63"/>
      <c r="M44" s="63"/>
      <c r="N44" s="65"/>
      <c r="O44" s="45"/>
      <c r="P44" s="45"/>
      <c r="Q44" s="45"/>
      <c r="R44" s="66"/>
      <c r="IH44" s="73"/>
      <c r="II44" s="73"/>
      <c r="IJ44" s="73"/>
      <c r="IK44" s="73"/>
      <c r="IL44" s="73"/>
      <c r="IM44" s="73"/>
      <c r="IN44" s="73"/>
      <c r="IO44" s="73"/>
      <c r="IP44" s="73"/>
      <c r="IQ44" s="73"/>
    </row>
    <row r="45" s="1" customFormat="1" ht="22" customHeight="1" spans="1:18">
      <c r="A45" s="24"/>
      <c r="B45" s="28"/>
      <c r="C45" s="28"/>
      <c r="D45" s="28"/>
      <c r="E45" s="47" t="s">
        <v>76</v>
      </c>
      <c r="F45" s="45"/>
      <c r="G45" s="46"/>
      <c r="H45" s="46"/>
      <c r="I45" s="63"/>
      <c r="J45" s="63"/>
      <c r="K45" s="63"/>
      <c r="L45" s="63"/>
      <c r="M45" s="65"/>
      <c r="N45" s="65"/>
      <c r="O45" s="45"/>
      <c r="P45" s="45"/>
      <c r="Q45" s="45"/>
      <c r="R45" s="66"/>
    </row>
    <row r="46" s="1" customFormat="1" spans="1:18">
      <c r="A46" s="24"/>
      <c r="B46" s="28"/>
      <c r="C46" s="28"/>
      <c r="D46" s="28"/>
      <c r="E46" s="47" t="s">
        <v>77</v>
      </c>
      <c r="F46" s="45"/>
      <c r="G46" s="46"/>
      <c r="H46" s="46"/>
      <c r="I46" s="63"/>
      <c r="J46" s="63"/>
      <c r="K46" s="63"/>
      <c r="L46" s="63"/>
      <c r="M46" s="65"/>
      <c r="N46" s="65"/>
      <c r="O46" s="45"/>
      <c r="P46" s="45"/>
      <c r="Q46" s="45"/>
      <c r="R46" s="66"/>
    </row>
    <row r="47" s="1" customFormat="1" spans="1:18">
      <c r="A47" s="24"/>
      <c r="B47" s="28"/>
      <c r="C47" s="28"/>
      <c r="D47" s="28"/>
      <c r="E47" s="48" t="s">
        <v>78</v>
      </c>
      <c r="F47" s="45"/>
      <c r="G47" s="46"/>
      <c r="H47" s="46"/>
      <c r="I47" s="63"/>
      <c r="J47" s="63"/>
      <c r="K47" s="63"/>
      <c r="L47" s="63"/>
      <c r="M47" s="65"/>
      <c r="N47" s="65"/>
      <c r="O47" s="45"/>
      <c r="P47" s="45"/>
      <c r="Q47" s="45"/>
      <c r="R47" s="66"/>
    </row>
    <row r="48" s="1" customFormat="1" spans="1:18">
      <c r="A48" s="24"/>
      <c r="B48" s="28"/>
      <c r="C48" s="28"/>
      <c r="D48" s="28"/>
      <c r="E48" s="48" t="s">
        <v>79</v>
      </c>
      <c r="F48" s="45"/>
      <c r="G48" s="46"/>
      <c r="H48" s="46"/>
      <c r="I48" s="63"/>
      <c r="J48" s="63"/>
      <c r="K48" s="63"/>
      <c r="L48" s="63"/>
      <c r="M48" s="65"/>
      <c r="N48" s="65"/>
      <c r="O48" s="45"/>
      <c r="P48" s="45"/>
      <c r="Q48" s="45"/>
      <c r="R48" s="66"/>
    </row>
    <row r="49" s="1" customFormat="1" ht="27" spans="1:18">
      <c r="A49" s="24"/>
      <c r="B49" s="28"/>
      <c r="C49" s="28"/>
      <c r="D49" s="28"/>
      <c r="E49" s="48" t="s">
        <v>80</v>
      </c>
      <c r="F49" s="45"/>
      <c r="G49" s="46"/>
      <c r="H49" s="46"/>
      <c r="I49" s="63"/>
      <c r="J49" s="63"/>
      <c r="K49" s="63"/>
      <c r="L49" s="63"/>
      <c r="M49" s="65"/>
      <c r="N49" s="65"/>
      <c r="O49" s="45"/>
      <c r="P49" s="45"/>
      <c r="Q49" s="45"/>
      <c r="R49" s="66"/>
    </row>
    <row r="50" s="1" customFormat="1" ht="27" spans="1:18">
      <c r="A50" s="24"/>
      <c r="B50" s="28"/>
      <c r="C50" s="28"/>
      <c r="D50" s="28"/>
      <c r="E50" s="47" t="s">
        <v>81</v>
      </c>
      <c r="F50" s="45"/>
      <c r="G50" s="46"/>
      <c r="H50" s="46"/>
      <c r="I50" s="63"/>
      <c r="J50" s="63"/>
      <c r="K50" s="63"/>
      <c r="L50" s="63"/>
      <c r="M50" s="65"/>
      <c r="N50" s="65"/>
      <c r="O50" s="45"/>
      <c r="P50" s="45"/>
      <c r="Q50" s="45"/>
      <c r="R50" s="66"/>
    </row>
    <row r="51" s="1" customFormat="1" ht="27" spans="1:18">
      <c r="A51" s="24"/>
      <c r="B51" s="28"/>
      <c r="C51" s="28"/>
      <c r="D51" s="28"/>
      <c r="E51" s="47" t="s">
        <v>82</v>
      </c>
      <c r="F51" s="45"/>
      <c r="G51" s="46"/>
      <c r="H51" s="46"/>
      <c r="I51" s="63"/>
      <c r="J51" s="63"/>
      <c r="K51" s="63"/>
      <c r="L51" s="63"/>
      <c r="M51" s="65"/>
      <c r="N51" s="65"/>
      <c r="O51" s="45"/>
      <c r="P51" s="45"/>
      <c r="Q51" s="45"/>
      <c r="R51" s="66"/>
    </row>
    <row r="52" s="1" customFormat="1" spans="1:18">
      <c r="A52" s="24"/>
      <c r="B52" s="28"/>
      <c r="C52" s="28"/>
      <c r="D52" s="28"/>
      <c r="E52" s="47" t="s">
        <v>83</v>
      </c>
      <c r="F52" s="45"/>
      <c r="G52" s="46"/>
      <c r="H52" s="46"/>
      <c r="I52" s="63"/>
      <c r="J52" s="63"/>
      <c r="K52" s="63"/>
      <c r="L52" s="63"/>
      <c r="M52" s="65"/>
      <c r="N52" s="65"/>
      <c r="O52" s="45"/>
      <c r="P52" s="45"/>
      <c r="Q52" s="45"/>
      <c r="R52" s="66"/>
    </row>
    <row r="53" s="1" customFormat="1" spans="1:18">
      <c r="A53" s="24"/>
      <c r="B53" s="28"/>
      <c r="C53" s="28"/>
      <c r="D53" s="28"/>
      <c r="E53" s="47" t="s">
        <v>84</v>
      </c>
      <c r="F53" s="45"/>
      <c r="G53" s="46"/>
      <c r="H53" s="46"/>
      <c r="I53" s="63"/>
      <c r="J53" s="63"/>
      <c r="K53" s="63"/>
      <c r="L53" s="63"/>
      <c r="M53" s="65"/>
      <c r="N53" s="65"/>
      <c r="O53" s="45"/>
      <c r="P53" s="45"/>
      <c r="Q53" s="45"/>
      <c r="R53" s="66"/>
    </row>
    <row r="54" s="1" customFormat="1" ht="27" spans="1:18">
      <c r="A54" s="24"/>
      <c r="B54" s="28"/>
      <c r="C54" s="28"/>
      <c r="D54" s="28"/>
      <c r="E54" s="47" t="s">
        <v>85</v>
      </c>
      <c r="F54" s="45"/>
      <c r="G54" s="46"/>
      <c r="H54" s="46"/>
      <c r="I54" s="63"/>
      <c r="J54" s="63"/>
      <c r="K54" s="63"/>
      <c r="L54" s="63"/>
      <c r="M54" s="65"/>
      <c r="N54" s="65"/>
      <c r="O54" s="45"/>
      <c r="P54" s="45"/>
      <c r="Q54" s="45"/>
      <c r="R54" s="66"/>
    </row>
    <row r="55" s="1" customFormat="1" spans="1:18">
      <c r="A55" s="24"/>
      <c r="B55" s="28"/>
      <c r="C55" s="28"/>
      <c r="D55" s="28"/>
      <c r="E55" s="47" t="s">
        <v>86</v>
      </c>
      <c r="F55" s="45"/>
      <c r="G55" s="46"/>
      <c r="H55" s="46"/>
      <c r="I55" s="63"/>
      <c r="J55" s="63"/>
      <c r="K55" s="63"/>
      <c r="L55" s="63"/>
      <c r="M55" s="65"/>
      <c r="N55" s="65"/>
      <c r="O55" s="45"/>
      <c r="P55" s="45"/>
      <c r="Q55" s="45"/>
      <c r="R55" s="66"/>
    </row>
    <row r="56" s="1" customFormat="1" spans="1:18">
      <c r="A56" s="24"/>
      <c r="B56" s="28"/>
      <c r="C56" s="28"/>
      <c r="D56" s="28"/>
      <c r="E56" s="47" t="s">
        <v>87</v>
      </c>
      <c r="F56" s="45"/>
      <c r="G56" s="46"/>
      <c r="H56" s="46"/>
      <c r="I56" s="63"/>
      <c r="J56" s="63"/>
      <c r="K56" s="63"/>
      <c r="L56" s="63"/>
      <c r="M56" s="65"/>
      <c r="N56" s="65"/>
      <c r="O56" s="45"/>
      <c r="P56" s="45"/>
      <c r="Q56" s="45"/>
      <c r="R56" s="66"/>
    </row>
    <row r="57" s="1" customFormat="1" ht="27" spans="1:18">
      <c r="A57" s="24"/>
      <c r="B57" s="28"/>
      <c r="C57" s="28"/>
      <c r="D57" s="28"/>
      <c r="E57" s="47" t="s">
        <v>88</v>
      </c>
      <c r="F57" s="45"/>
      <c r="G57" s="46"/>
      <c r="H57" s="46"/>
      <c r="I57" s="63"/>
      <c r="J57" s="63"/>
      <c r="K57" s="63"/>
      <c r="L57" s="63"/>
      <c r="M57" s="65"/>
      <c r="N57" s="65"/>
      <c r="O57" s="45"/>
      <c r="P57" s="45"/>
      <c r="Q57" s="45"/>
      <c r="R57" s="66"/>
    </row>
    <row r="58" s="1" customFormat="1" spans="1:18">
      <c r="A58" s="24"/>
      <c r="B58" s="28"/>
      <c r="C58" s="28"/>
      <c r="D58" s="28"/>
      <c r="E58" s="48" t="s">
        <v>89</v>
      </c>
      <c r="F58" s="45"/>
      <c r="G58" s="46"/>
      <c r="H58" s="46"/>
      <c r="I58" s="63"/>
      <c r="J58" s="63"/>
      <c r="K58" s="63"/>
      <c r="L58" s="63"/>
      <c r="M58" s="65"/>
      <c r="N58" s="65"/>
      <c r="O58" s="45"/>
      <c r="P58" s="45"/>
      <c r="Q58" s="45"/>
      <c r="R58" s="66"/>
    </row>
    <row r="59" s="1" customFormat="1" spans="1:18">
      <c r="A59" s="24"/>
      <c r="B59" s="28"/>
      <c r="C59" s="28"/>
      <c r="D59" s="28"/>
      <c r="E59" s="48" t="s">
        <v>90</v>
      </c>
      <c r="F59" s="45"/>
      <c r="G59" s="46"/>
      <c r="H59" s="46"/>
      <c r="I59" s="63"/>
      <c r="J59" s="63"/>
      <c r="K59" s="63"/>
      <c r="L59" s="63"/>
      <c r="M59" s="65"/>
      <c r="N59" s="65"/>
      <c r="O59" s="45"/>
      <c r="P59" s="45"/>
      <c r="Q59" s="45"/>
      <c r="R59" s="66"/>
    </row>
    <row r="60" s="1" customFormat="1" spans="1:18">
      <c r="A60" s="24"/>
      <c r="B60" s="28"/>
      <c r="C60" s="28"/>
      <c r="D60" s="28"/>
      <c r="E60" s="48" t="s">
        <v>91</v>
      </c>
      <c r="F60" s="45"/>
      <c r="G60" s="46"/>
      <c r="H60" s="46"/>
      <c r="I60" s="63"/>
      <c r="J60" s="63"/>
      <c r="K60" s="63"/>
      <c r="L60" s="63"/>
      <c r="M60" s="65"/>
      <c r="N60" s="65"/>
      <c r="O60" s="45"/>
      <c r="P60" s="45"/>
      <c r="Q60" s="45"/>
      <c r="R60" s="66"/>
    </row>
    <row r="61" s="1" customFormat="1" spans="1:18">
      <c r="A61" s="24"/>
      <c r="B61" s="28"/>
      <c r="C61" s="28"/>
      <c r="D61" s="28"/>
      <c r="E61" s="48" t="s">
        <v>92</v>
      </c>
      <c r="F61" s="45"/>
      <c r="G61" s="46"/>
      <c r="H61" s="46"/>
      <c r="I61" s="63"/>
      <c r="J61" s="63"/>
      <c r="K61" s="63"/>
      <c r="L61" s="63"/>
      <c r="M61" s="65"/>
      <c r="N61" s="65"/>
      <c r="O61" s="45"/>
      <c r="P61" s="45"/>
      <c r="Q61" s="45"/>
      <c r="R61" s="66"/>
    </row>
    <row r="62" s="1" customFormat="1" spans="1:18">
      <c r="A62" s="24"/>
      <c r="B62" s="28"/>
      <c r="C62" s="28"/>
      <c r="D62" s="28"/>
      <c r="E62" s="48" t="s">
        <v>93</v>
      </c>
      <c r="F62" s="45"/>
      <c r="G62" s="46"/>
      <c r="H62" s="46"/>
      <c r="I62" s="63"/>
      <c r="J62" s="63"/>
      <c r="K62" s="63"/>
      <c r="L62" s="63"/>
      <c r="M62" s="65"/>
      <c r="N62" s="65"/>
      <c r="O62" s="45"/>
      <c r="P62" s="45"/>
      <c r="Q62" s="45"/>
      <c r="R62" s="66"/>
    </row>
    <row r="63" s="1" customFormat="1" ht="23" customHeight="1" spans="1:18">
      <c r="A63" s="24"/>
      <c r="B63" s="28"/>
      <c r="C63" s="28"/>
      <c r="D63" s="28"/>
      <c r="E63" s="49" t="s">
        <v>94</v>
      </c>
      <c r="F63" s="26"/>
      <c r="G63" s="27"/>
      <c r="H63" s="27"/>
      <c r="I63" s="63"/>
      <c r="J63" s="63"/>
      <c r="K63" s="63"/>
      <c r="L63" s="63"/>
      <c r="M63" s="65"/>
      <c r="N63" s="65"/>
      <c r="O63" s="45"/>
      <c r="P63" s="45"/>
      <c r="Q63" s="45"/>
      <c r="R63" s="66"/>
    </row>
    <row r="64" s="2" customFormat="1" ht="22" customHeight="1" spans="1:251">
      <c r="A64" s="25"/>
      <c r="B64" s="28"/>
      <c r="C64" s="28"/>
      <c r="D64" s="28"/>
      <c r="E64" s="50"/>
      <c r="F64" s="29"/>
      <c r="G64" s="30"/>
      <c r="H64" s="30"/>
      <c r="I64" s="67"/>
      <c r="J64" s="67"/>
      <c r="K64" s="67"/>
      <c r="L64" s="67"/>
      <c r="M64" s="68"/>
      <c r="N64" s="68"/>
      <c r="O64" s="29"/>
      <c r="P64" s="29"/>
      <c r="Q64" s="29"/>
      <c r="R64" s="71"/>
      <c r="IH64" s="72"/>
      <c r="II64" s="72"/>
      <c r="IJ64" s="72"/>
      <c r="IK64" s="72"/>
      <c r="IL64" s="72"/>
      <c r="IM64" s="72"/>
      <c r="IN64" s="72"/>
      <c r="IO64" s="72"/>
      <c r="IP64" s="72"/>
      <c r="IQ64" s="72"/>
    </row>
    <row r="65" s="4" customFormat="1" ht="25" customHeight="1" spans="1:251">
      <c r="A65" s="21" t="s">
        <v>95</v>
      </c>
      <c r="B65" s="21" t="s">
        <v>96</v>
      </c>
      <c r="C65" s="21"/>
      <c r="D65" s="21"/>
      <c r="E65" s="21"/>
      <c r="F65" s="23"/>
      <c r="G65" s="74"/>
      <c r="H65" s="74"/>
      <c r="I65" s="62">
        <f>SUM(I66:I79)</f>
        <v>10307</v>
      </c>
      <c r="J65" s="62">
        <f>SUM(J66:J79)</f>
        <v>5092</v>
      </c>
      <c r="K65" s="62">
        <f>SUM(L65+M65)</f>
        <v>5215</v>
      </c>
      <c r="L65" s="62">
        <f>SUM(L66:L79)</f>
        <v>0</v>
      </c>
      <c r="M65" s="62">
        <f>SUM(M66:M79)</f>
        <v>5215</v>
      </c>
      <c r="N65" s="23"/>
      <c r="O65" s="62"/>
      <c r="P65" s="62"/>
      <c r="Q65" s="62"/>
      <c r="R65" s="23"/>
      <c r="IH65" s="111"/>
      <c r="II65" s="111"/>
      <c r="IJ65" s="111"/>
      <c r="IK65" s="111"/>
      <c r="IL65" s="111"/>
      <c r="IM65" s="111"/>
      <c r="IN65" s="111"/>
      <c r="IO65" s="111"/>
      <c r="IP65" s="111"/>
      <c r="IQ65" s="111"/>
    </row>
    <row r="66" s="1" customFormat="1" ht="25" customHeight="1" spans="1:18">
      <c r="A66" s="69">
        <v>1</v>
      </c>
      <c r="B66" s="29" t="s">
        <v>97</v>
      </c>
      <c r="C66" s="29"/>
      <c r="D66" s="29"/>
      <c r="E66" s="29"/>
      <c r="F66" s="26">
        <v>213</v>
      </c>
      <c r="G66" s="27" t="s">
        <v>36</v>
      </c>
      <c r="H66" s="27"/>
      <c r="I66" s="63">
        <v>5215</v>
      </c>
      <c r="J66" s="63">
        <v>0</v>
      </c>
      <c r="K66" s="63">
        <v>5215</v>
      </c>
      <c r="L66" s="63">
        <v>0</v>
      </c>
      <c r="M66" s="65">
        <v>1515</v>
      </c>
      <c r="N66" s="90">
        <v>1</v>
      </c>
      <c r="O66" s="26">
        <v>213</v>
      </c>
      <c r="P66" s="27" t="s">
        <v>36</v>
      </c>
      <c r="Q66" s="27" t="s">
        <v>37</v>
      </c>
      <c r="R66" s="66"/>
    </row>
    <row r="67" s="1" customFormat="1" ht="25" customHeight="1" spans="1:18">
      <c r="A67" s="69"/>
      <c r="B67" s="29"/>
      <c r="C67" s="29"/>
      <c r="D67" s="29"/>
      <c r="E67" s="29"/>
      <c r="F67" s="26"/>
      <c r="G67" s="27"/>
      <c r="H67" s="27"/>
      <c r="I67" s="63"/>
      <c r="J67" s="63"/>
      <c r="K67" s="63"/>
      <c r="L67" s="63"/>
      <c r="M67" s="65">
        <v>2888</v>
      </c>
      <c r="N67" s="90"/>
      <c r="O67" s="26">
        <v>213</v>
      </c>
      <c r="P67" s="27" t="s">
        <v>36</v>
      </c>
      <c r="Q67" s="27" t="s">
        <v>36</v>
      </c>
      <c r="R67" s="66"/>
    </row>
    <row r="68" s="1" customFormat="1" ht="25" customHeight="1" spans="1:18">
      <c r="A68" s="69"/>
      <c r="B68" s="29"/>
      <c r="C68" s="29"/>
      <c r="D68" s="29"/>
      <c r="E68" s="29"/>
      <c r="F68" s="26"/>
      <c r="G68" s="27"/>
      <c r="H68" s="27"/>
      <c r="I68" s="63"/>
      <c r="J68" s="63"/>
      <c r="K68" s="63"/>
      <c r="L68" s="63"/>
      <c r="M68" s="91">
        <v>812</v>
      </c>
      <c r="N68" s="90"/>
      <c r="O68" s="92">
        <v>213</v>
      </c>
      <c r="P68" s="93" t="s">
        <v>36</v>
      </c>
      <c r="Q68" s="93" t="s">
        <v>39</v>
      </c>
      <c r="R68" s="66"/>
    </row>
    <row r="69" s="1" customFormat="1" ht="22" customHeight="1" spans="1:18">
      <c r="A69" s="69">
        <v>2</v>
      </c>
      <c r="B69" s="75" t="s">
        <v>98</v>
      </c>
      <c r="C69" s="75"/>
      <c r="D69" s="75"/>
      <c r="E69" s="75"/>
      <c r="F69" s="26"/>
      <c r="G69" s="27"/>
      <c r="H69" s="27"/>
      <c r="I69" s="63"/>
      <c r="J69" s="63"/>
      <c r="K69" s="63"/>
      <c r="L69" s="63"/>
      <c r="M69" s="65"/>
      <c r="N69" s="90"/>
      <c r="O69" s="26"/>
      <c r="P69" s="27"/>
      <c r="Q69" s="27"/>
      <c r="R69" s="66"/>
    </row>
    <row r="70" s="1" customFormat="1" ht="22" customHeight="1" spans="1:18">
      <c r="A70" s="69">
        <v>3</v>
      </c>
      <c r="B70" s="75" t="s">
        <v>99</v>
      </c>
      <c r="C70" s="75"/>
      <c r="D70" s="75"/>
      <c r="E70" s="75"/>
      <c r="F70" s="26">
        <v>213</v>
      </c>
      <c r="G70" s="27" t="s">
        <v>44</v>
      </c>
      <c r="H70" s="27" t="s">
        <v>62</v>
      </c>
      <c r="I70" s="63">
        <v>224</v>
      </c>
      <c r="J70" s="63">
        <v>224</v>
      </c>
      <c r="K70" s="63"/>
      <c r="L70" s="65"/>
      <c r="M70" s="65"/>
      <c r="N70" s="65"/>
      <c r="O70" s="45"/>
      <c r="P70" s="45"/>
      <c r="Q70" s="45"/>
      <c r="R70" s="66"/>
    </row>
    <row r="71" s="1" customFormat="1" ht="22" customHeight="1" spans="1:18">
      <c r="A71" s="69">
        <v>4</v>
      </c>
      <c r="B71" s="75" t="s">
        <v>100</v>
      </c>
      <c r="C71" s="75"/>
      <c r="D71" s="75"/>
      <c r="E71" s="75"/>
      <c r="F71" s="26"/>
      <c r="G71" s="27"/>
      <c r="H71" s="27"/>
      <c r="I71" s="63"/>
      <c r="J71" s="63"/>
      <c r="K71" s="63"/>
      <c r="L71" s="63"/>
      <c r="M71" s="65"/>
      <c r="N71" s="65"/>
      <c r="O71" s="45"/>
      <c r="P71" s="45"/>
      <c r="Q71" s="45"/>
      <c r="R71" s="106"/>
    </row>
    <row r="72" s="2" customFormat="1" ht="22" customHeight="1" spans="1:251">
      <c r="A72" s="69">
        <v>5</v>
      </c>
      <c r="B72" s="75" t="s">
        <v>101</v>
      </c>
      <c r="C72" s="75"/>
      <c r="D72" s="75"/>
      <c r="E72" s="75"/>
      <c r="F72" s="29">
        <v>213</v>
      </c>
      <c r="G72" s="30" t="s">
        <v>44</v>
      </c>
      <c r="H72" s="30" t="s">
        <v>45</v>
      </c>
      <c r="I72" s="67">
        <v>2400</v>
      </c>
      <c r="J72" s="67">
        <v>2400</v>
      </c>
      <c r="K72" s="67"/>
      <c r="L72" s="67"/>
      <c r="M72" s="68"/>
      <c r="N72" s="68"/>
      <c r="O72" s="69"/>
      <c r="P72" s="69"/>
      <c r="Q72" s="69"/>
      <c r="R72" s="107"/>
      <c r="IH72" s="72"/>
      <c r="II72" s="72"/>
      <c r="IJ72" s="72"/>
      <c r="IK72" s="72"/>
      <c r="IL72" s="72"/>
      <c r="IM72" s="72"/>
      <c r="IN72" s="72"/>
      <c r="IO72" s="72"/>
      <c r="IP72" s="72"/>
      <c r="IQ72" s="72"/>
    </row>
    <row r="73" s="1" customFormat="1" ht="22" customHeight="1" spans="1:18">
      <c r="A73" s="69">
        <v>6</v>
      </c>
      <c r="B73" s="75" t="s">
        <v>102</v>
      </c>
      <c r="C73" s="75"/>
      <c r="D73" s="75"/>
      <c r="E73" s="75"/>
      <c r="F73" s="26"/>
      <c r="G73" s="27"/>
      <c r="H73" s="27"/>
      <c r="I73" s="63"/>
      <c r="J73" s="63"/>
      <c r="K73" s="63"/>
      <c r="L73" s="63"/>
      <c r="M73" s="65"/>
      <c r="N73" s="65"/>
      <c r="O73" s="45"/>
      <c r="P73" s="45"/>
      <c r="Q73" s="45"/>
      <c r="R73" s="107"/>
    </row>
    <row r="74" s="1" customFormat="1" ht="33" customHeight="1" spans="1:18">
      <c r="A74" s="69">
        <v>7</v>
      </c>
      <c r="B74" s="76" t="s">
        <v>103</v>
      </c>
      <c r="C74" s="76"/>
      <c r="D74" s="76"/>
      <c r="E74" s="76"/>
      <c r="F74" s="26">
        <v>213</v>
      </c>
      <c r="G74" s="27" t="s">
        <v>41</v>
      </c>
      <c r="H74" s="27" t="s">
        <v>38</v>
      </c>
      <c r="I74" s="63">
        <v>11</v>
      </c>
      <c r="J74" s="63">
        <v>11</v>
      </c>
      <c r="K74" s="63"/>
      <c r="L74" s="63"/>
      <c r="M74" s="65"/>
      <c r="N74" s="65"/>
      <c r="O74" s="45"/>
      <c r="P74" s="45"/>
      <c r="Q74" s="45"/>
      <c r="R74" s="108"/>
    </row>
    <row r="75" s="1" customFormat="1" ht="22" customHeight="1" spans="1:18">
      <c r="A75" s="69">
        <v>8</v>
      </c>
      <c r="B75" s="75" t="s">
        <v>104</v>
      </c>
      <c r="C75" s="75"/>
      <c r="D75" s="75"/>
      <c r="E75" s="75"/>
      <c r="F75" s="26">
        <v>213</v>
      </c>
      <c r="G75" s="27" t="s">
        <v>39</v>
      </c>
      <c r="H75" s="27" t="s">
        <v>44</v>
      </c>
      <c r="I75" s="63">
        <v>1207</v>
      </c>
      <c r="J75" s="63">
        <v>1207</v>
      </c>
      <c r="K75" s="63"/>
      <c r="L75" s="63"/>
      <c r="M75" s="65"/>
      <c r="N75" s="65"/>
      <c r="O75" s="45"/>
      <c r="P75" s="45"/>
      <c r="Q75" s="45"/>
      <c r="R75" s="108"/>
    </row>
    <row r="76" s="1" customFormat="1" ht="22" customHeight="1" spans="1:18">
      <c r="A76" s="69"/>
      <c r="B76" s="75"/>
      <c r="C76" s="75"/>
      <c r="D76" s="75"/>
      <c r="E76" s="75"/>
      <c r="F76" s="26">
        <v>213</v>
      </c>
      <c r="G76" s="27" t="s">
        <v>39</v>
      </c>
      <c r="H76" s="27" t="s">
        <v>38</v>
      </c>
      <c r="I76" s="63">
        <v>1250</v>
      </c>
      <c r="J76" s="63">
        <v>1250</v>
      </c>
      <c r="K76" s="63"/>
      <c r="L76" s="63"/>
      <c r="M76" s="65"/>
      <c r="N76" s="65"/>
      <c r="O76" s="45"/>
      <c r="P76" s="45"/>
      <c r="Q76" s="45"/>
      <c r="R76" s="108"/>
    </row>
    <row r="77" s="1" customFormat="1" ht="22" customHeight="1" spans="1:18">
      <c r="A77" s="69">
        <v>9</v>
      </c>
      <c r="B77" s="75" t="s">
        <v>105</v>
      </c>
      <c r="C77" s="75"/>
      <c r="D77" s="75"/>
      <c r="E77" s="75"/>
      <c r="F77" s="45"/>
      <c r="G77" s="46"/>
      <c r="H77" s="46"/>
      <c r="I77" s="63"/>
      <c r="J77" s="63"/>
      <c r="K77" s="63"/>
      <c r="L77" s="63"/>
      <c r="M77" s="65"/>
      <c r="N77" s="65"/>
      <c r="O77" s="45"/>
      <c r="P77" s="45"/>
      <c r="Q77" s="45"/>
      <c r="R77" s="108"/>
    </row>
    <row r="78" s="2" customFormat="1" ht="22" customHeight="1" spans="1:251">
      <c r="A78" s="29">
        <v>10</v>
      </c>
      <c r="B78" s="75" t="s">
        <v>106</v>
      </c>
      <c r="C78" s="75"/>
      <c r="D78" s="75"/>
      <c r="E78" s="75"/>
      <c r="F78" s="29"/>
      <c r="G78" s="30"/>
      <c r="H78" s="30"/>
      <c r="I78" s="67"/>
      <c r="J78" s="67"/>
      <c r="K78" s="67"/>
      <c r="L78" s="67"/>
      <c r="M78" s="68"/>
      <c r="N78" s="68"/>
      <c r="O78" s="29"/>
      <c r="P78" s="29"/>
      <c r="Q78" s="29"/>
      <c r="R78" s="107"/>
      <c r="IH78" s="72"/>
      <c r="II78" s="72"/>
      <c r="IJ78" s="72"/>
      <c r="IK78" s="72"/>
      <c r="IL78" s="72"/>
      <c r="IM78" s="72"/>
      <c r="IN78" s="72"/>
      <c r="IO78" s="72"/>
      <c r="IP78" s="72"/>
      <c r="IQ78" s="72"/>
    </row>
    <row r="79" s="1" customFormat="1" ht="22" customHeight="1" spans="1:18">
      <c r="A79" s="69">
        <v>11</v>
      </c>
      <c r="B79" s="75" t="s">
        <v>107</v>
      </c>
      <c r="C79" s="75"/>
      <c r="D79" s="75"/>
      <c r="E79" s="75"/>
      <c r="F79" s="45"/>
      <c r="G79" s="46"/>
      <c r="H79" s="46"/>
      <c r="I79" s="63"/>
      <c r="J79" s="63"/>
      <c r="K79" s="63"/>
      <c r="L79" s="63"/>
      <c r="M79" s="65"/>
      <c r="N79" s="65"/>
      <c r="O79" s="45"/>
      <c r="P79" s="45"/>
      <c r="Q79" s="45"/>
      <c r="R79" s="108"/>
    </row>
    <row r="80" s="1" customFormat="1" ht="27" customHeight="1" spans="1:18">
      <c r="A80" s="21" t="s">
        <v>108</v>
      </c>
      <c r="B80" s="21" t="s">
        <v>109</v>
      </c>
      <c r="C80" s="21"/>
      <c r="D80" s="21"/>
      <c r="E80" s="21"/>
      <c r="F80" s="77"/>
      <c r="G80" s="77"/>
      <c r="H80" s="77"/>
      <c r="I80" s="94"/>
      <c r="J80" s="94"/>
      <c r="K80" s="94"/>
      <c r="L80" s="94"/>
      <c r="M80" s="94"/>
      <c r="N80" s="23"/>
      <c r="O80" s="95"/>
      <c r="P80" s="95"/>
      <c r="Q80" s="95"/>
      <c r="R80" s="77"/>
    </row>
    <row r="81" s="4" customFormat="1" ht="19" customHeight="1" spans="1:251">
      <c r="A81" s="78" t="s">
        <v>110</v>
      </c>
      <c r="B81" s="79" t="s">
        <v>111</v>
      </c>
      <c r="C81" s="80"/>
      <c r="D81" s="80"/>
      <c r="E81" s="81"/>
      <c r="F81" s="82"/>
      <c r="G81" s="82"/>
      <c r="H81" s="82"/>
      <c r="I81" s="94"/>
      <c r="J81" s="96"/>
      <c r="K81" s="96"/>
      <c r="L81" s="96"/>
      <c r="M81" s="96"/>
      <c r="N81" s="97"/>
      <c r="O81" s="98"/>
      <c r="P81" s="99"/>
      <c r="Q81" s="99"/>
      <c r="R81" s="109"/>
      <c r="IH81" s="111"/>
      <c r="II81" s="111"/>
      <c r="IJ81" s="111"/>
      <c r="IK81" s="111"/>
      <c r="IL81" s="111"/>
      <c r="IM81" s="111"/>
      <c r="IN81" s="111"/>
      <c r="IO81" s="111"/>
      <c r="IP81" s="111"/>
      <c r="IQ81" s="111"/>
    </row>
    <row r="82" s="4" customFormat="1" ht="9" customHeight="1" spans="1:251">
      <c r="A82" s="83"/>
      <c r="B82" s="84"/>
      <c r="C82" s="85"/>
      <c r="D82" s="85"/>
      <c r="E82" s="86"/>
      <c r="F82" s="82"/>
      <c r="G82" s="82"/>
      <c r="H82" s="82"/>
      <c r="I82" s="94"/>
      <c r="J82" s="100"/>
      <c r="K82" s="100"/>
      <c r="L82" s="100"/>
      <c r="M82" s="100"/>
      <c r="N82" s="101"/>
      <c r="O82" s="102"/>
      <c r="P82" s="103"/>
      <c r="Q82" s="103"/>
      <c r="R82" s="110"/>
      <c r="IH82" s="111"/>
      <c r="II82" s="111"/>
      <c r="IJ82" s="111"/>
      <c r="IK82" s="111"/>
      <c r="IL82" s="111"/>
      <c r="IM82" s="111"/>
      <c r="IN82" s="111"/>
      <c r="IO82" s="111"/>
      <c r="IP82" s="111"/>
      <c r="IQ82" s="111"/>
    </row>
    <row r="83" s="2" customFormat="1" spans="1:18">
      <c r="A83" s="87" t="s">
        <v>112</v>
      </c>
      <c r="B83" s="87"/>
      <c r="C83" s="87"/>
      <c r="D83" s="87"/>
      <c r="E83" s="87"/>
      <c r="F83" s="88"/>
      <c r="G83" s="88"/>
      <c r="H83" s="88"/>
      <c r="I83" s="104"/>
      <c r="J83" s="104"/>
      <c r="K83" s="104"/>
      <c r="L83" s="104"/>
      <c r="M83" s="104"/>
      <c r="N83" s="87"/>
      <c r="O83" s="88"/>
      <c r="P83" s="88"/>
      <c r="Q83" s="88"/>
      <c r="R83" s="87"/>
    </row>
    <row r="84" s="2" customFormat="1" ht="24" customHeight="1" spans="1:18">
      <c r="A84" s="87"/>
      <c r="B84" s="87"/>
      <c r="C84" s="87"/>
      <c r="D84" s="87"/>
      <c r="E84" s="87"/>
      <c r="F84" s="88"/>
      <c r="G84" s="88"/>
      <c r="H84" s="88"/>
      <c r="I84" s="104"/>
      <c r="J84" s="104"/>
      <c r="K84" s="104"/>
      <c r="L84" s="104"/>
      <c r="M84" s="104"/>
      <c r="N84" s="87"/>
      <c r="O84" s="88"/>
      <c r="P84" s="88"/>
      <c r="Q84" s="88"/>
      <c r="R84" s="87"/>
    </row>
    <row r="85" spans="1:18">
      <c r="A85" s="14"/>
      <c r="B85" s="89"/>
      <c r="C85" s="89"/>
      <c r="D85" s="89"/>
      <c r="E85" s="89"/>
      <c r="F85" s="54"/>
      <c r="G85" s="54"/>
      <c r="H85" s="54"/>
      <c r="I85" s="52"/>
      <c r="J85" s="52"/>
      <c r="K85" s="52"/>
      <c r="L85" s="52"/>
      <c r="M85" s="52"/>
      <c r="N85" s="105"/>
      <c r="O85" s="54"/>
      <c r="P85" s="54"/>
      <c r="Q85" s="54"/>
      <c r="R85" s="14"/>
    </row>
  </sheetData>
  <mergeCells count="110">
    <mergeCell ref="A2:R2"/>
    <mergeCell ref="A3:E3"/>
    <mergeCell ref="M3:O3"/>
    <mergeCell ref="P3:R3"/>
    <mergeCell ref="F4:H4"/>
    <mergeCell ref="K4:Q4"/>
    <mergeCell ref="M5:Q5"/>
    <mergeCell ref="O6:Q6"/>
    <mergeCell ref="A8:E8"/>
    <mergeCell ref="F8:H8"/>
    <mergeCell ref="O8:Q8"/>
    <mergeCell ref="A9:E9"/>
    <mergeCell ref="F9:H9"/>
    <mergeCell ref="B10:E10"/>
    <mergeCell ref="B15:E15"/>
    <mergeCell ref="C16:E16"/>
    <mergeCell ref="D17:E17"/>
    <mergeCell ref="D18:E18"/>
    <mergeCell ref="D19:E19"/>
    <mergeCell ref="D20:E20"/>
    <mergeCell ref="D21:E21"/>
    <mergeCell ref="D22:E22"/>
    <mergeCell ref="D23:E23"/>
    <mergeCell ref="D24:E24"/>
    <mergeCell ref="D25:E25"/>
    <mergeCell ref="C26:E26"/>
    <mergeCell ref="C27:E27"/>
    <mergeCell ref="B32:E32"/>
    <mergeCell ref="B35:E35"/>
    <mergeCell ref="B36:E36"/>
    <mergeCell ref="B37:E37"/>
    <mergeCell ref="B38:E38"/>
    <mergeCell ref="B39:E39"/>
    <mergeCell ref="B40:E40"/>
    <mergeCell ref="B41:E41"/>
    <mergeCell ref="B42:E42"/>
    <mergeCell ref="B43:E43"/>
    <mergeCell ref="B65:E65"/>
    <mergeCell ref="B69:E69"/>
    <mergeCell ref="B70:E70"/>
    <mergeCell ref="B71:E71"/>
    <mergeCell ref="B72:E72"/>
    <mergeCell ref="B73:E73"/>
    <mergeCell ref="B74:E74"/>
    <mergeCell ref="B77:E77"/>
    <mergeCell ref="B78:E78"/>
    <mergeCell ref="B79:E79"/>
    <mergeCell ref="B80:E80"/>
    <mergeCell ref="A4:A7"/>
    <mergeCell ref="A11:A14"/>
    <mergeCell ref="A16:A26"/>
    <mergeCell ref="A27:A31"/>
    <mergeCell ref="A33:A34"/>
    <mergeCell ref="A44:A64"/>
    <mergeCell ref="A66:A68"/>
    <mergeCell ref="A75:A76"/>
    <mergeCell ref="A81:A82"/>
    <mergeCell ref="B16:B26"/>
    <mergeCell ref="B27:B31"/>
    <mergeCell ref="C17:C25"/>
    <mergeCell ref="E63:E64"/>
    <mergeCell ref="F5:F7"/>
    <mergeCell ref="F11:F14"/>
    <mergeCell ref="F66:F68"/>
    <mergeCell ref="F81:F82"/>
    <mergeCell ref="G5:G7"/>
    <mergeCell ref="G11:G14"/>
    <mergeCell ref="G66:G68"/>
    <mergeCell ref="G81:G82"/>
    <mergeCell ref="H5:H7"/>
    <mergeCell ref="H11:H14"/>
    <mergeCell ref="H66:H68"/>
    <mergeCell ref="H81:H82"/>
    <mergeCell ref="I4:I7"/>
    <mergeCell ref="I11:I14"/>
    <mergeCell ref="I66:I68"/>
    <mergeCell ref="I81:I82"/>
    <mergeCell ref="J4:J7"/>
    <mergeCell ref="J11:J14"/>
    <mergeCell ref="J66:J68"/>
    <mergeCell ref="J81:J82"/>
    <mergeCell ref="K5:K7"/>
    <mergeCell ref="K11:K14"/>
    <mergeCell ref="K66:K68"/>
    <mergeCell ref="K81:K82"/>
    <mergeCell ref="L5:L7"/>
    <mergeCell ref="L11:L14"/>
    <mergeCell ref="L66:L68"/>
    <mergeCell ref="L81:L82"/>
    <mergeCell ref="M6:M7"/>
    <mergeCell ref="M81:M82"/>
    <mergeCell ref="N6:N7"/>
    <mergeCell ref="N11:N14"/>
    <mergeCell ref="N66:N68"/>
    <mergeCell ref="N81:N82"/>
    <mergeCell ref="O81:O82"/>
    <mergeCell ref="P81:P82"/>
    <mergeCell ref="Q81:Q82"/>
    <mergeCell ref="R4:R7"/>
    <mergeCell ref="R81:R82"/>
    <mergeCell ref="B4:E7"/>
    <mergeCell ref="B11:E14"/>
    <mergeCell ref="C28:E29"/>
    <mergeCell ref="B33:E34"/>
    <mergeCell ref="B44:D64"/>
    <mergeCell ref="C30:E31"/>
    <mergeCell ref="B66:E68"/>
    <mergeCell ref="B75:E76"/>
    <mergeCell ref="B81:E82"/>
    <mergeCell ref="A83:R84"/>
  </mergeCells>
  <pageMargins left="0.66875" right="0.393055555555556" top="0.751388888888889" bottom="0.751388888888889" header="0.310416666666667" footer="0.310416666666667"/>
  <pageSetup paperSize="9" scale="79" orientation="landscape" horizontalDpi="600"/>
  <headerFooter>
    <oddFooter>&amp;C第 &amp;P 页，共 &amp;N 页</oddFooter>
  </headerFooter>
  <rowBreaks count="2" manualBreakCount="2">
    <brk id="43" max="255" man="1"/>
    <brk id="64" max="25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22年附件3 </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c:creator>
  <cp:lastModifiedBy>Administrator</cp:lastModifiedBy>
  <cp:revision>1</cp:revision>
  <dcterms:created xsi:type="dcterms:W3CDTF">2021-07-28T10:40:00Z</dcterms:created>
  <dcterms:modified xsi:type="dcterms:W3CDTF">2023-10-11T13:41:02Z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2052-11.1.0.15319</vt:lpwstr>
  </property>
  <property fmtid="{D5CDD505-2E9C-101B-9397-08002B2CF9AE}" pid="3" name="ICV">
    <vt:lpwstr>BFCED826EED54C3987CA6D6769EC01B4</vt:lpwstr>
  </property>
</Properties>
</file>