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_xlnm.Print_Area" localSheetId="0">'Sheet1'!$A$1:$H$5</definedName>
  </definedNames>
  <calcPr fullCalcOnLoad="1"/>
</workbook>
</file>

<file path=xl/sharedStrings.xml><?xml version="1.0" encoding="utf-8"?>
<sst xmlns="http://schemas.openxmlformats.org/spreadsheetml/2006/main" count="20" uniqueCount="19">
  <si>
    <r>
      <rPr>
        <sz val="18"/>
        <color indexed="63"/>
        <rFont val="方正小标宋简体"/>
        <family val="0"/>
      </rPr>
      <t>盐池县</t>
    </r>
    <r>
      <rPr>
        <sz val="18"/>
        <color indexed="63"/>
        <rFont val="Times New Roman"/>
        <family val="1"/>
      </rPr>
      <t>2024</t>
    </r>
    <r>
      <rPr>
        <sz val="18"/>
        <color indexed="63"/>
        <rFont val="方正小标宋简体"/>
        <family val="0"/>
      </rPr>
      <t>年第一季度发展村集体经济项目贷款贴息合格名单</t>
    </r>
    <r>
      <rPr>
        <sz val="18"/>
        <color indexed="63"/>
        <rFont val="Times New Roman"/>
        <family val="1"/>
      </rPr>
      <t> </t>
    </r>
  </si>
  <si>
    <r>
      <rPr>
        <b/>
        <sz val="13"/>
        <rFont val="仿宋_GB2312"/>
        <family val="3"/>
      </rPr>
      <t>序号</t>
    </r>
  </si>
  <si>
    <r>
      <rPr>
        <b/>
        <sz val="13"/>
        <rFont val="仿宋_GB2312"/>
        <family val="3"/>
      </rPr>
      <t>项目名称</t>
    </r>
  </si>
  <si>
    <r>
      <rPr>
        <b/>
        <sz val="13"/>
        <rFont val="仿宋_GB2312"/>
        <family val="3"/>
      </rPr>
      <t>贷款金额</t>
    </r>
    <r>
      <rPr>
        <b/>
        <sz val="13"/>
        <rFont val="Times New Roman"/>
        <family val="1"/>
      </rPr>
      <t xml:space="preserve">
</t>
    </r>
    <r>
      <rPr>
        <b/>
        <sz val="13"/>
        <rFont val="仿宋_GB2312"/>
        <family val="3"/>
      </rPr>
      <t>（万元）</t>
    </r>
  </si>
  <si>
    <r>
      <rPr>
        <b/>
        <sz val="13"/>
        <rFont val="仿宋_GB2312"/>
        <family val="3"/>
      </rPr>
      <t>贷款年利率</t>
    </r>
  </si>
  <si>
    <r>
      <rPr>
        <b/>
        <sz val="13"/>
        <rFont val="仿宋_GB2312"/>
        <family val="3"/>
      </rPr>
      <t>贴息利率</t>
    </r>
  </si>
  <si>
    <r>
      <rPr>
        <b/>
        <sz val="13"/>
        <rFont val="仿宋_GB2312"/>
        <family val="3"/>
      </rPr>
      <t>贴息金额（元）</t>
    </r>
  </si>
  <si>
    <r>
      <rPr>
        <b/>
        <sz val="13"/>
        <rFont val="仿宋_GB2312"/>
        <family val="3"/>
      </rPr>
      <t>贴息账户名</t>
    </r>
  </si>
  <si>
    <r>
      <rPr>
        <b/>
        <sz val="13"/>
        <rFont val="仿宋_GB2312"/>
        <family val="3"/>
      </rPr>
      <t>贴息账号</t>
    </r>
  </si>
  <si>
    <r>
      <rPr>
        <sz val="13"/>
        <rFont val="仿宋_GB2312"/>
        <family val="3"/>
      </rPr>
      <t>惠安堡镇林记口子村经济合作社发展村集体经济项目</t>
    </r>
  </si>
  <si>
    <r>
      <rPr>
        <sz val="13"/>
        <rFont val="仿宋_GB2312"/>
        <family val="3"/>
      </rPr>
      <t>盐池县惠安堡镇林记口子村经济合作社</t>
    </r>
  </si>
  <si>
    <t>600**********01</t>
  </si>
  <si>
    <r>
      <rPr>
        <sz val="13"/>
        <rFont val="仿宋_GB2312"/>
        <family val="3"/>
      </rPr>
      <t>惠安堡镇惠苑村经济合作社发展村集体经济项目</t>
    </r>
  </si>
  <si>
    <r>
      <rPr>
        <sz val="13"/>
        <rFont val="仿宋_GB2312"/>
        <family val="3"/>
      </rPr>
      <t>盐池县惠安堡镇惠苑村经济合作社</t>
    </r>
  </si>
  <si>
    <r>
      <rPr>
        <sz val="13"/>
        <rFont val="仿宋_GB2312"/>
        <family val="3"/>
      </rPr>
      <t>合计</t>
    </r>
  </si>
  <si>
    <t>一季度</t>
  </si>
  <si>
    <t>二季度</t>
  </si>
  <si>
    <t>三季度</t>
  </si>
  <si>
    <t>四季度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</si>
</sst>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color indexed="6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63"/>
      <name val="方正小标宋简体"/>
      <family val="0"/>
    </font>
    <font>
      <b/>
      <sz val="13"/>
      <name val="仿宋_GB2312"/>
      <family val="3"/>
    </font>
    <font>
      <sz val="13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0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7.25390625" style="0" customWidth="1"/>
    <col min="2" max="2" width="29.00390625" style="0" customWidth="1"/>
    <col min="3" max="3" width="14.25390625" style="0" customWidth="1"/>
    <col min="4" max="4" width="13.375" style="0" customWidth="1"/>
    <col min="5" max="5" width="11.25390625" style="0" customWidth="1"/>
    <col min="6" max="6" width="14.375" style="0" customWidth="1"/>
    <col min="7" max="7" width="21.625" style="0" customWidth="1"/>
    <col min="8" max="8" width="22.50390625" style="0" customWidth="1"/>
    <col min="9" max="9" width="34.125" style="0" customWidth="1"/>
  </cols>
  <sheetData>
    <row r="1" spans="1:8" ht="39.75" customHeight="1">
      <c r="A1" s="11" t="s">
        <v>0</v>
      </c>
      <c r="B1" s="12"/>
      <c r="C1" s="12"/>
      <c r="D1" s="12"/>
      <c r="E1" s="12"/>
      <c r="F1" s="12"/>
      <c r="G1" s="12"/>
      <c r="H1" s="12"/>
    </row>
    <row r="2" spans="1:8" s="10" customFormat="1" ht="31.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</row>
    <row r="3" spans="1:8" ht="67.5" customHeight="1">
      <c r="A3" s="16">
        <v>1</v>
      </c>
      <c r="B3" s="17" t="s">
        <v>9</v>
      </c>
      <c r="C3" s="16">
        <v>100</v>
      </c>
      <c r="D3" s="18">
        <v>0.0355</v>
      </c>
      <c r="E3" s="18">
        <v>0.0355</v>
      </c>
      <c r="F3" s="16">
        <v>8826.52</v>
      </c>
      <c r="G3" s="19" t="s">
        <v>10</v>
      </c>
      <c r="H3" s="28" t="s">
        <v>11</v>
      </c>
    </row>
    <row r="4" spans="1:8" ht="67.5" customHeight="1">
      <c r="A4" s="20">
        <v>2</v>
      </c>
      <c r="B4" s="21" t="s">
        <v>12</v>
      </c>
      <c r="C4" s="20">
        <v>200</v>
      </c>
      <c r="D4" s="22">
        <v>0.0345</v>
      </c>
      <c r="E4" s="22">
        <v>0.0345</v>
      </c>
      <c r="F4" s="20">
        <v>13950.82</v>
      </c>
      <c r="G4" s="23" t="s">
        <v>13</v>
      </c>
      <c r="H4" s="28" t="s">
        <v>11</v>
      </c>
    </row>
    <row r="5" spans="1:8" ht="54.75" customHeight="1">
      <c r="A5" s="24" t="s">
        <v>14</v>
      </c>
      <c r="B5" s="25"/>
      <c r="C5" s="25"/>
      <c r="D5" s="25"/>
      <c r="E5" s="25"/>
      <c r="F5" s="20">
        <f>SUM(F3:F4)</f>
        <v>22777.34</v>
      </c>
      <c r="G5" s="26"/>
      <c r="H5" s="27"/>
    </row>
  </sheetData>
  <sheetProtection/>
  <mergeCells count="2">
    <mergeCell ref="A1:H1"/>
    <mergeCell ref="A5:E5"/>
  </mergeCell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1" sqref="A1:C8"/>
    </sheetView>
  </sheetViews>
  <sheetFormatPr defaultColWidth="9.00390625" defaultRowHeight="14.25"/>
  <sheetData>
    <row r="1" spans="1:3" ht="14.25">
      <c r="A1" s="1"/>
      <c r="B1" s="2">
        <f>3550*10</f>
        <v>35500</v>
      </c>
      <c r="C1" s="3">
        <f>3450*20</f>
        <v>69000</v>
      </c>
    </row>
    <row r="2" spans="1:3" ht="14.25">
      <c r="A2" s="4"/>
      <c r="B2" s="5">
        <f>B1/366</f>
        <v>96.99453551912568</v>
      </c>
      <c r="C2" s="6">
        <f>C1/366</f>
        <v>188.52459016393442</v>
      </c>
    </row>
    <row r="3" spans="1:3" ht="14.25">
      <c r="A3" s="4" t="s">
        <v>15</v>
      </c>
      <c r="B3" s="5">
        <f>(31+29+31)*B2</f>
        <v>8826.502732240437</v>
      </c>
      <c r="C3" s="6">
        <f>(31+29+31)*C2</f>
        <v>17155.737704918032</v>
      </c>
    </row>
    <row r="4" spans="1:3" ht="14.25">
      <c r="A4" s="4" t="s">
        <v>16</v>
      </c>
      <c r="B4" s="5">
        <f>(30+31+30)*B2</f>
        <v>8826.502732240437</v>
      </c>
      <c r="C4" s="6">
        <f>(30+31+30)*C2</f>
        <v>17155.737704918032</v>
      </c>
    </row>
    <row r="5" spans="1:3" ht="14.25">
      <c r="A5" s="4" t="s">
        <v>17</v>
      </c>
      <c r="B5" s="5">
        <f>(31+31+30)*B2</f>
        <v>8923.497267759562</v>
      </c>
      <c r="C5" s="6">
        <f>(31+31+30)*C2</f>
        <v>17344.262295081968</v>
      </c>
    </row>
    <row r="6" spans="1:3" ht="14.25">
      <c r="A6" s="7" t="s">
        <v>18</v>
      </c>
      <c r="B6" s="8">
        <f>(31+30+31)*B2</f>
        <v>8923.497267759562</v>
      </c>
      <c r="C6" s="9">
        <f>(31+30+31)*C2</f>
        <v>17344.262295081968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Niklas Ponnert</cp:lastModifiedBy>
  <dcterms:created xsi:type="dcterms:W3CDTF">2016-12-02T08:54:00Z</dcterms:created>
  <dcterms:modified xsi:type="dcterms:W3CDTF">2024-04-25T02:36:53Z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1D45E606826241D2B10D71801A8F8416_12</vt:lpwstr>
  </property>
</Properties>
</file>