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1" sheetId="1" r:id="rId1"/>
  </sheets>
  <definedNames>
    <definedName name="_xlnm.Print_Titles" localSheetId="0">'1'!$2:$6</definedName>
    <definedName name="_xlnm.Print_Area" localSheetId="0">'1'!$A$1:$X$174</definedName>
  </definedNames>
  <calcPr fullCalcOnLoad="1"/>
</workbook>
</file>

<file path=xl/sharedStrings.xml><?xml version="1.0" encoding="utf-8"?>
<sst xmlns="http://schemas.openxmlformats.org/spreadsheetml/2006/main" count="1274" uniqueCount="561">
  <si>
    <t>附件1</t>
  </si>
  <si>
    <t>盐池县项目库2022年度项目计划安排表</t>
  </si>
  <si>
    <t>序号</t>
  </si>
  <si>
    <t>项目类型</t>
  </si>
  <si>
    <t>项目名称</t>
  </si>
  <si>
    <t>建设性质（新建、续建、改扩建）</t>
  </si>
  <si>
    <t>建设内容</t>
  </si>
  <si>
    <t>项目实施
地点</t>
  </si>
  <si>
    <t>进度计划安排</t>
  </si>
  <si>
    <t>实施单位</t>
  </si>
  <si>
    <t>资金投入和来源（万元）</t>
  </si>
  <si>
    <t>受益对象（村、户）</t>
  </si>
  <si>
    <t>联农带农机制</t>
  </si>
  <si>
    <t>是否设置绩效
目标</t>
  </si>
  <si>
    <t>备注</t>
  </si>
  <si>
    <t>合计</t>
  </si>
  <si>
    <t>财政衔接补助资金</t>
  </si>
  <si>
    <t>中央彩票公益金</t>
  </si>
  <si>
    <t>地方债资金</t>
  </si>
  <si>
    <t>闽宁资金</t>
  </si>
  <si>
    <t>其他整合涉农资金</t>
  </si>
  <si>
    <t>行业部门资金</t>
  </si>
  <si>
    <t>其他资金</t>
  </si>
  <si>
    <t>小计</t>
  </si>
  <si>
    <t>中央</t>
  </si>
  <si>
    <t>省级</t>
  </si>
  <si>
    <t>市级</t>
  </si>
  <si>
    <t>县级</t>
  </si>
  <si>
    <t>总计</t>
  </si>
  <si>
    <t>项目个数</t>
  </si>
  <si>
    <t>一、</t>
  </si>
  <si>
    <t>产业发展</t>
  </si>
  <si>
    <t>（一）</t>
  </si>
  <si>
    <t>生产项目</t>
  </si>
  <si>
    <r>
      <t>2022</t>
    </r>
    <r>
      <rPr>
        <sz val="9"/>
        <rFont val="仿宋_GB2312"/>
        <family val="3"/>
      </rPr>
      <t>年少数民族村庄建设项目</t>
    </r>
    <r>
      <rPr>
        <sz val="9"/>
        <rFont val="Times New Roman"/>
        <family val="1"/>
      </rPr>
      <t>—</t>
    </r>
    <r>
      <rPr>
        <sz val="9"/>
        <rFont val="仿宋_GB2312"/>
        <family val="3"/>
      </rPr>
      <t>回六庄村肉牛养殖园区防疫隔离区建设工程</t>
    </r>
  </si>
  <si>
    <r>
      <rPr>
        <sz val="10"/>
        <rFont val="仿宋_GB2312"/>
        <family val="3"/>
      </rPr>
      <t>新建</t>
    </r>
  </si>
  <si>
    <r>
      <rPr>
        <sz val="10"/>
        <rFont val="仿宋_GB2312"/>
        <family val="3"/>
      </rPr>
      <t>新建回六庄村肉牛养殖园区防疫隔离区建设工程。</t>
    </r>
  </si>
  <si>
    <r>
      <rPr>
        <sz val="10"/>
        <rFont val="仿宋_GB2312"/>
        <family val="3"/>
      </rPr>
      <t>冯记沟乡回六庄村</t>
    </r>
  </si>
  <si>
    <r>
      <t>2022</t>
    </r>
    <r>
      <rPr>
        <sz val="10"/>
        <rFont val="仿宋_GB2312"/>
        <family val="3"/>
      </rPr>
      <t>年</t>
    </r>
    <r>
      <rPr>
        <sz val="10"/>
        <rFont val="Times New Roman"/>
        <family val="1"/>
      </rPr>
      <t>1</t>
    </r>
    <r>
      <rPr>
        <sz val="10"/>
        <rFont val="仿宋_GB2312"/>
        <family val="3"/>
      </rPr>
      <t>月</t>
    </r>
    <r>
      <rPr>
        <sz val="10"/>
        <rFont val="Times New Roman"/>
        <family val="1"/>
      </rPr>
      <t>-12</t>
    </r>
    <r>
      <rPr>
        <sz val="10"/>
        <rFont val="仿宋_GB2312"/>
        <family val="3"/>
      </rPr>
      <t>月</t>
    </r>
  </si>
  <si>
    <r>
      <rPr>
        <sz val="10"/>
        <rFont val="仿宋_GB2312"/>
        <family val="3"/>
      </rPr>
      <t>冯记沟乡</t>
    </r>
  </si>
  <si>
    <r>
      <rPr>
        <sz val="10"/>
        <rFont val="仿宋_GB2312"/>
        <family val="3"/>
      </rPr>
      <t>回六庄村</t>
    </r>
  </si>
  <si>
    <r>
      <rPr>
        <sz val="10"/>
        <rFont val="仿宋_GB2312"/>
        <family val="3"/>
      </rPr>
      <t>通过建设养殖园区防疫隔离区，保证肉牛健康发展，肉牛养殖产业健康发展，带动百姓增收。</t>
    </r>
  </si>
  <si>
    <r>
      <rPr>
        <sz val="10"/>
        <rFont val="仿宋_GB2312"/>
        <family val="3"/>
      </rPr>
      <t>是</t>
    </r>
  </si>
  <si>
    <r>
      <rPr>
        <sz val="10"/>
        <rFont val="仿宋_GB2312"/>
        <family val="3"/>
      </rPr>
      <t>少数民族发展任务资金</t>
    </r>
  </si>
  <si>
    <r>
      <t>2022</t>
    </r>
    <r>
      <rPr>
        <sz val="9"/>
        <rFont val="仿宋_GB2312"/>
        <family val="3"/>
      </rPr>
      <t>年少数民族村庄建设项目</t>
    </r>
    <r>
      <rPr>
        <sz val="9"/>
        <rFont val="Times New Roman"/>
        <family val="1"/>
      </rPr>
      <t>—</t>
    </r>
    <r>
      <rPr>
        <sz val="9"/>
        <rFont val="仿宋_GB2312"/>
        <family val="3"/>
      </rPr>
      <t>南苑新村采摘园设施完善项目</t>
    </r>
  </si>
  <si>
    <r>
      <rPr>
        <sz val="10"/>
        <rFont val="仿宋_GB2312"/>
        <family val="3"/>
      </rPr>
      <t>南苑新村采摘园设施完善项目。</t>
    </r>
  </si>
  <si>
    <r>
      <rPr>
        <sz val="10"/>
        <rFont val="仿宋_GB2312"/>
        <family val="3"/>
      </rPr>
      <t>花马池镇南苑新村</t>
    </r>
  </si>
  <si>
    <r>
      <rPr>
        <sz val="10"/>
        <rFont val="仿宋_GB2312"/>
        <family val="3"/>
      </rPr>
      <t>花马池镇</t>
    </r>
  </si>
  <si>
    <r>
      <rPr>
        <sz val="10"/>
        <rFont val="仿宋_GB2312"/>
        <family val="3"/>
      </rPr>
      <t>南苑新村</t>
    </r>
  </si>
  <si>
    <r>
      <rPr>
        <sz val="10"/>
        <rFont val="仿宋_GB2312"/>
        <family val="3"/>
      </rPr>
      <t>完善采摘园相关设施，提升采摘园种植产出质量，提高经济效益，带动农户增收</t>
    </r>
  </si>
  <si>
    <r>
      <t>2022</t>
    </r>
    <r>
      <rPr>
        <sz val="9"/>
        <rFont val="仿宋_GB2312"/>
        <family val="3"/>
      </rPr>
      <t>年少数民族村庄建设项目</t>
    </r>
    <r>
      <rPr>
        <sz val="9"/>
        <rFont val="Times New Roman"/>
        <family val="1"/>
      </rPr>
      <t>—</t>
    </r>
    <r>
      <rPr>
        <sz val="9"/>
        <rFont val="仿宋_GB2312"/>
        <family val="3"/>
      </rPr>
      <t>北塘新村帮扶车间升级项目</t>
    </r>
  </si>
  <si>
    <r>
      <rPr>
        <sz val="10"/>
        <rFont val="仿宋_GB2312"/>
        <family val="3"/>
      </rPr>
      <t>北塘新村帮扶车间升级项目。</t>
    </r>
  </si>
  <si>
    <r>
      <rPr>
        <sz val="10"/>
        <rFont val="仿宋_GB2312"/>
        <family val="3"/>
      </rPr>
      <t>花马池镇北塘村</t>
    </r>
  </si>
  <si>
    <r>
      <rPr>
        <sz val="10"/>
        <rFont val="仿宋_GB2312"/>
        <family val="3"/>
      </rPr>
      <t>北塘村</t>
    </r>
  </si>
  <si>
    <r>
      <rPr>
        <sz val="10"/>
        <rFont val="仿宋_GB2312"/>
        <family val="3"/>
      </rPr>
      <t>通过扶贫车间改造，确保车间手工艺品质量和数量提升，增加农户收入。</t>
    </r>
  </si>
  <si>
    <r>
      <t>2022</t>
    </r>
    <r>
      <rPr>
        <sz val="9"/>
        <rFont val="仿宋_GB2312"/>
        <family val="3"/>
      </rPr>
      <t>年少数民族村庄建设项目</t>
    </r>
    <r>
      <rPr>
        <sz val="9"/>
        <rFont val="Times New Roman"/>
        <family val="1"/>
      </rPr>
      <t>—</t>
    </r>
    <r>
      <rPr>
        <sz val="9"/>
        <rFont val="仿宋_GB2312"/>
        <family val="3"/>
      </rPr>
      <t>花马池镇田记掌村村集体发展项目</t>
    </r>
  </si>
  <si>
    <r>
      <rPr>
        <sz val="10"/>
        <rFont val="仿宋_GB2312"/>
        <family val="3"/>
      </rPr>
      <t>花马池镇田记掌村村集体发展项目。</t>
    </r>
  </si>
  <si>
    <r>
      <rPr>
        <sz val="10"/>
        <rFont val="仿宋_GB2312"/>
        <family val="3"/>
      </rPr>
      <t>花马池镇田记掌村</t>
    </r>
  </si>
  <si>
    <r>
      <rPr>
        <sz val="10"/>
        <rFont val="仿宋_GB2312"/>
        <family val="3"/>
      </rPr>
      <t>田记掌村</t>
    </r>
  </si>
  <si>
    <r>
      <rPr>
        <sz val="10"/>
        <rFont val="仿宋_GB2312"/>
        <family val="3"/>
      </rPr>
      <t>有效解决玉米收割季节晾晒难问题，减少收割到储运的时间，节本增效，增加农户收入</t>
    </r>
  </si>
  <si>
    <r>
      <t>2022</t>
    </r>
    <r>
      <rPr>
        <sz val="9"/>
        <rFont val="仿宋_GB2312"/>
        <family val="3"/>
      </rPr>
      <t>年少数民族村庄建设项目</t>
    </r>
    <r>
      <rPr>
        <sz val="9"/>
        <rFont val="Times New Roman"/>
        <family val="1"/>
      </rPr>
      <t>—</t>
    </r>
    <r>
      <rPr>
        <sz val="9"/>
        <rFont val="仿宋_GB2312"/>
        <family val="3"/>
      </rPr>
      <t>大水坑镇莎草湾村肉牛养殖基地建设项目</t>
    </r>
  </si>
  <si>
    <r>
      <rPr>
        <sz val="10"/>
        <rFont val="仿宋_GB2312"/>
        <family val="3"/>
      </rPr>
      <t>大水坑镇莎草湾村肉牛养殖基地建设项目。</t>
    </r>
  </si>
  <si>
    <r>
      <rPr>
        <sz val="10"/>
        <rFont val="仿宋_GB2312"/>
        <family val="3"/>
      </rPr>
      <t>大水坑镇莎草湾村</t>
    </r>
  </si>
  <si>
    <r>
      <rPr>
        <sz val="10"/>
        <rFont val="仿宋_GB2312"/>
        <family val="3"/>
      </rPr>
      <t>大水坑镇</t>
    </r>
  </si>
  <si>
    <r>
      <rPr>
        <sz val="10"/>
        <rFont val="仿宋_GB2312"/>
        <family val="3"/>
      </rPr>
      <t>莎草湾村</t>
    </r>
  </si>
  <si>
    <r>
      <rPr>
        <sz val="10"/>
        <rFont val="仿宋_GB2312"/>
        <family val="3"/>
      </rPr>
      <t>通过建设养殖园，肉牛养殖产业健康发展，带动百姓增收。</t>
    </r>
  </si>
  <si>
    <r>
      <t>2022</t>
    </r>
    <r>
      <rPr>
        <sz val="10"/>
        <rFont val="仿宋_GB2312"/>
        <family val="3"/>
      </rPr>
      <t>年少数民族村庄建设项目</t>
    </r>
    <r>
      <rPr>
        <sz val="10"/>
        <rFont val="Times New Roman"/>
        <family val="1"/>
      </rPr>
      <t>——</t>
    </r>
    <r>
      <rPr>
        <sz val="10"/>
        <rFont val="仿宋_GB2312"/>
        <family val="3"/>
      </rPr>
      <t>老庄子灌区节水</t>
    </r>
  </si>
  <si>
    <r>
      <rPr>
        <sz val="10"/>
        <rFont val="仿宋_GB2312"/>
        <family val="3"/>
      </rPr>
      <t>老庄子灌区节水灌溉</t>
    </r>
    <r>
      <rPr>
        <sz val="10"/>
        <rFont val="Times New Roman"/>
        <family val="1"/>
      </rPr>
      <t>2</t>
    </r>
    <r>
      <rPr>
        <sz val="10"/>
        <rFont val="仿宋_GB2312"/>
        <family val="3"/>
      </rPr>
      <t>万方蓄水池建设工程。</t>
    </r>
  </si>
  <si>
    <r>
      <rPr>
        <sz val="10"/>
        <rFont val="仿宋_GB2312"/>
        <family val="3"/>
      </rPr>
      <t>冯记沟村</t>
    </r>
  </si>
  <si>
    <r>
      <rPr>
        <sz val="10"/>
        <rFont val="仿宋_GB2312"/>
        <family val="3"/>
      </rPr>
      <t>老庄子村</t>
    </r>
  </si>
  <si>
    <r>
      <rPr>
        <sz val="10"/>
        <rFont val="仿宋_GB2312"/>
        <family val="3"/>
      </rPr>
      <t>通过建设蓄水池，保证农产品的保产增收，激发农户种植积极性，带动农户农业增收。</t>
    </r>
  </si>
  <si>
    <r>
      <t>2022</t>
    </r>
    <r>
      <rPr>
        <sz val="9"/>
        <rFont val="仿宋_GB2312"/>
        <family val="3"/>
      </rPr>
      <t>年少数民族村庄建设项目</t>
    </r>
    <r>
      <rPr>
        <sz val="9"/>
        <rFont val="Times New Roman"/>
        <family val="1"/>
      </rPr>
      <t>—</t>
    </r>
    <r>
      <rPr>
        <sz val="9"/>
        <rFont val="仿宋_GB2312"/>
        <family val="3"/>
      </rPr>
      <t>萌城村生态牧场基础设施建设项目</t>
    </r>
  </si>
  <si>
    <r>
      <rPr>
        <sz val="10"/>
        <rFont val="仿宋_GB2312"/>
        <family val="3"/>
      </rPr>
      <t>萌城村生态牧场基础设施建设项目。</t>
    </r>
  </si>
  <si>
    <r>
      <rPr>
        <sz val="10"/>
        <rFont val="仿宋_GB2312"/>
        <family val="3"/>
      </rPr>
      <t>惠安堡镇萌城村</t>
    </r>
  </si>
  <si>
    <r>
      <rPr>
        <sz val="10"/>
        <rFont val="仿宋_GB2312"/>
        <family val="3"/>
      </rPr>
      <t>惠安堡镇</t>
    </r>
  </si>
  <si>
    <r>
      <rPr>
        <sz val="10"/>
        <rFont val="仿宋_GB2312"/>
        <family val="3"/>
      </rPr>
      <t>萌城村</t>
    </r>
  </si>
  <si>
    <r>
      <rPr>
        <sz val="10"/>
        <rFont val="仿宋_GB2312"/>
        <family val="3"/>
      </rPr>
      <t>通过建设养殖园，发展养殖业，增加农户收入。</t>
    </r>
  </si>
  <si>
    <r>
      <t>2022</t>
    </r>
    <r>
      <rPr>
        <sz val="9"/>
        <rFont val="仿宋_GB2312"/>
        <family val="3"/>
      </rPr>
      <t>年盐池县国有林场改造提升项目</t>
    </r>
  </si>
  <si>
    <r>
      <t>1.</t>
    </r>
    <r>
      <rPr>
        <sz val="10"/>
        <rFont val="仿宋_GB2312"/>
        <family val="3"/>
      </rPr>
      <t>安装滴灌设施</t>
    </r>
    <r>
      <rPr>
        <sz val="10"/>
        <rFont val="Times New Roman"/>
        <family val="1"/>
      </rPr>
      <t>3000</t>
    </r>
    <r>
      <rPr>
        <sz val="10"/>
        <rFont val="仿宋_GB2312"/>
        <family val="3"/>
      </rPr>
      <t>亩</t>
    </r>
  </si>
  <si>
    <r>
      <rPr>
        <sz val="10"/>
        <rFont val="仿宋_GB2312"/>
        <family val="3"/>
      </rPr>
      <t>盐池县</t>
    </r>
  </si>
  <si>
    <r>
      <rPr>
        <sz val="10"/>
        <rFont val="仿宋_GB2312"/>
        <family val="3"/>
      </rPr>
      <t>自然资源局</t>
    </r>
  </si>
  <si>
    <r>
      <t>112</t>
    </r>
    <r>
      <rPr>
        <sz val="10"/>
        <rFont val="仿宋_GB2312"/>
        <family val="3"/>
      </rPr>
      <t>户</t>
    </r>
  </si>
  <si>
    <r>
      <rPr>
        <sz val="10"/>
        <rFont val="仿宋_GB2312"/>
        <family val="3"/>
      </rPr>
      <t>充分尊重自然规律，在不破坏或尽可能少破坏自然植被的前提下，提高配套节水灌溉设施，增加自然植被，改善局部生态环境。</t>
    </r>
  </si>
  <si>
    <r>
      <rPr>
        <sz val="10"/>
        <rFont val="仿宋_GB2312"/>
        <family val="3"/>
      </rPr>
      <t>欠发达国有林场巩固提升任务资金</t>
    </r>
  </si>
  <si>
    <r>
      <t>2022</t>
    </r>
    <r>
      <rPr>
        <sz val="9"/>
        <rFont val="仿宋_GB2312"/>
        <family val="3"/>
      </rPr>
      <t>年黄花产业</t>
    </r>
  </si>
  <si>
    <r>
      <rPr>
        <sz val="10"/>
        <rFont val="仿宋_GB2312"/>
        <family val="3"/>
      </rPr>
      <t>建设黄花绿色标准化种植基地</t>
    </r>
    <r>
      <rPr>
        <sz val="10"/>
        <rFont val="Times New Roman"/>
        <family val="1"/>
      </rPr>
      <t>1.5</t>
    </r>
    <r>
      <rPr>
        <sz val="10"/>
        <rFont val="仿宋_GB2312"/>
        <family val="3"/>
      </rPr>
      <t>万亩；对标拟发布的《宁夏黄花菜生产技术规程》和《宁夏黄花菜产品标准》加快推广应用，示范推广黄花智能温控杀青和不落地制干技术标准；引导鼓励企业申报国家绿色食品认证，指导符合条件企业申领食品生产许可证；培育市级以上龙头企业</t>
    </r>
    <r>
      <rPr>
        <sz val="10"/>
        <rFont val="Times New Roman"/>
        <family val="1"/>
      </rPr>
      <t>1</t>
    </r>
    <r>
      <rPr>
        <sz val="10"/>
        <rFont val="仿宋_GB2312"/>
        <family val="3"/>
      </rPr>
      <t>家，培育产值</t>
    </r>
    <r>
      <rPr>
        <sz val="10"/>
        <rFont val="Times New Roman"/>
        <family val="1"/>
      </rPr>
      <t>1000</t>
    </r>
    <r>
      <rPr>
        <sz val="10"/>
        <rFont val="仿宋_GB2312"/>
        <family val="3"/>
      </rPr>
      <t>万元以上企业</t>
    </r>
    <r>
      <rPr>
        <sz val="10"/>
        <rFont val="Times New Roman"/>
        <family val="1"/>
      </rPr>
      <t>2</t>
    </r>
    <r>
      <rPr>
        <sz val="10"/>
        <rFont val="仿宋_GB2312"/>
        <family val="3"/>
      </rPr>
      <t>家，企业、合作社加工销售干菜总量达到</t>
    </r>
    <r>
      <rPr>
        <sz val="10"/>
        <rFont val="Times New Roman"/>
        <family val="1"/>
      </rPr>
      <t>0.3</t>
    </r>
    <r>
      <rPr>
        <sz val="10"/>
        <rFont val="仿宋_GB2312"/>
        <family val="3"/>
      </rPr>
      <t>万吨；实现黄花菜产业总产值</t>
    </r>
    <r>
      <rPr>
        <sz val="10"/>
        <rFont val="Times New Roman"/>
        <family val="1"/>
      </rPr>
      <t>2.8</t>
    </r>
    <r>
      <rPr>
        <sz val="10"/>
        <rFont val="仿宋_GB2312"/>
        <family val="3"/>
      </rPr>
      <t>亿元以上。</t>
    </r>
  </si>
  <si>
    <r>
      <rPr>
        <sz val="10"/>
        <rFont val="仿宋_GB2312"/>
        <family val="3"/>
      </rPr>
      <t>盐池县（花马池镇盈德村、惠安堡大坝村、隰宁堡村、惠安堡村、）</t>
    </r>
  </si>
  <si>
    <r>
      <rPr>
        <sz val="10"/>
        <rFont val="仿宋_GB2312"/>
        <family val="3"/>
      </rPr>
      <t>农业农村局</t>
    </r>
  </si>
  <si>
    <r>
      <rPr>
        <sz val="10"/>
        <rFont val="仿宋_GB2312"/>
        <family val="3"/>
      </rPr>
      <t>通过示范推广黄花种植以及黄花基地建设，扩大黄花产业知名度及附加值，为农户创收。</t>
    </r>
  </si>
  <si>
    <r>
      <rPr>
        <sz val="9"/>
        <rFont val="仿宋_GB2312"/>
        <family val="3"/>
      </rPr>
      <t>盐池县</t>
    </r>
    <r>
      <rPr>
        <sz val="9"/>
        <rFont val="Times New Roman"/>
        <family val="1"/>
      </rPr>
      <t>2022</t>
    </r>
    <r>
      <rPr>
        <sz val="9"/>
        <rFont val="仿宋_GB2312"/>
        <family val="3"/>
      </rPr>
      <t>年黄花产业高质量发展项目</t>
    </r>
    <r>
      <rPr>
        <sz val="9"/>
        <rFont val="Times New Roman"/>
        <family val="1"/>
      </rPr>
      <t>-2022</t>
    </r>
    <r>
      <rPr>
        <sz val="9"/>
        <rFont val="仿宋_GB2312"/>
        <family val="3"/>
      </rPr>
      <t>年新移栽黄花种植补助</t>
    </r>
  </si>
  <si>
    <r>
      <t>2022</t>
    </r>
    <r>
      <rPr>
        <sz val="10"/>
        <rFont val="仿宋_GB2312"/>
        <family val="3"/>
      </rPr>
      <t>年计划新移栽黄花种植</t>
    </r>
    <r>
      <rPr>
        <sz val="10"/>
        <rFont val="Times New Roman"/>
        <family val="1"/>
      </rPr>
      <t>6000</t>
    </r>
    <r>
      <rPr>
        <sz val="10"/>
        <rFont val="仿宋_GB2312"/>
        <family val="3"/>
      </rPr>
      <t>亩，每亩补助</t>
    </r>
    <r>
      <rPr>
        <sz val="10"/>
        <rFont val="Times New Roman"/>
        <family val="1"/>
      </rPr>
      <t>500</t>
    </r>
    <r>
      <rPr>
        <sz val="10"/>
        <rFont val="仿宋_GB2312"/>
        <family val="3"/>
      </rPr>
      <t>元</t>
    </r>
  </si>
  <si>
    <r>
      <rPr>
        <sz val="10"/>
        <rFont val="仿宋_GB2312"/>
        <family val="3"/>
      </rPr>
      <t>花马池镇盈德村、惠安堡大坝村、隰宁堡村、惠安堡村、</t>
    </r>
  </si>
  <si>
    <r>
      <rPr>
        <sz val="10"/>
        <rFont val="仿宋_GB2312"/>
        <family val="3"/>
      </rPr>
      <t>盐池县农业农村局</t>
    </r>
  </si>
  <si>
    <r>
      <rPr>
        <sz val="9"/>
        <rFont val="仿宋_GB2312"/>
        <family val="3"/>
      </rPr>
      <t>盐池县</t>
    </r>
    <r>
      <rPr>
        <sz val="9"/>
        <rFont val="Times New Roman"/>
        <family val="1"/>
      </rPr>
      <t>2022</t>
    </r>
    <r>
      <rPr>
        <sz val="9"/>
        <rFont val="仿宋_GB2312"/>
        <family val="3"/>
      </rPr>
      <t>年黄花产业高质量发展项目</t>
    </r>
    <r>
      <rPr>
        <sz val="9"/>
        <rFont val="Times New Roman"/>
        <family val="1"/>
      </rPr>
      <t>-</t>
    </r>
    <r>
      <rPr>
        <sz val="9"/>
        <rFont val="仿宋_GB2312"/>
        <family val="3"/>
      </rPr>
      <t>建设黄花田园综合体</t>
    </r>
  </si>
  <si>
    <r>
      <rPr>
        <sz val="10"/>
        <rFont val="仿宋_GB2312"/>
        <family val="3"/>
      </rPr>
      <t>整治提升黄花产业园道路、村庄、黄花种植田块、环境卫生等综合体</t>
    </r>
  </si>
  <si>
    <r>
      <rPr>
        <sz val="10"/>
        <rFont val="仿宋_GB2312"/>
        <family val="3"/>
      </rPr>
      <t>惠安堡</t>
    </r>
  </si>
  <si>
    <r>
      <t>2022</t>
    </r>
    <r>
      <rPr>
        <sz val="9"/>
        <rFont val="仿宋_GB2312"/>
        <family val="3"/>
      </rPr>
      <t>年牧草产业</t>
    </r>
  </si>
  <si>
    <r>
      <rPr>
        <sz val="10"/>
        <rFont val="仿宋_GB2312"/>
        <family val="3"/>
      </rPr>
      <t>种植苏丹草、燕麦草等一年生牧草</t>
    </r>
    <r>
      <rPr>
        <sz val="10"/>
        <rFont val="Times New Roman"/>
        <family val="1"/>
      </rPr>
      <t>30</t>
    </r>
    <r>
      <rPr>
        <sz val="10"/>
        <rFont val="仿宋_GB2312"/>
        <family val="3"/>
      </rPr>
      <t>万亩，种植高产优质苜蓿</t>
    </r>
    <r>
      <rPr>
        <sz val="10"/>
        <rFont val="Times New Roman"/>
        <family val="1"/>
      </rPr>
      <t>0.4</t>
    </r>
    <r>
      <rPr>
        <sz val="10"/>
        <rFont val="仿宋_GB2312"/>
        <family val="3"/>
      </rPr>
      <t>万亩、培育扶持专业化的柠条、苜蓿、玉米秸秆等饲草料加工销售企业、专业合作社；制作玉米青贮</t>
    </r>
    <r>
      <rPr>
        <sz val="10"/>
        <rFont val="Times New Roman"/>
        <family val="1"/>
      </rPr>
      <t>20</t>
    </r>
    <r>
      <rPr>
        <sz val="10"/>
        <rFont val="仿宋_GB2312"/>
        <family val="3"/>
      </rPr>
      <t>万吨；玉米秸秆机械化捡拾打捆</t>
    </r>
    <r>
      <rPr>
        <sz val="10"/>
        <rFont val="Times New Roman"/>
        <family val="1"/>
      </rPr>
      <t>5</t>
    </r>
    <r>
      <rPr>
        <sz val="10"/>
        <rFont val="仿宋_GB2312"/>
        <family val="3"/>
      </rPr>
      <t>万亩；柠条平茬</t>
    </r>
    <r>
      <rPr>
        <sz val="10"/>
        <rFont val="Times New Roman"/>
        <family val="1"/>
      </rPr>
      <t>40</t>
    </r>
    <r>
      <rPr>
        <sz val="10"/>
        <rFont val="仿宋_GB2312"/>
        <family val="3"/>
      </rPr>
      <t>万亩。</t>
    </r>
  </si>
  <si>
    <r>
      <rPr>
        <sz val="10"/>
        <rFont val="仿宋_GB2312"/>
        <family val="3"/>
      </rPr>
      <t>全县</t>
    </r>
    <r>
      <rPr>
        <sz val="10"/>
        <rFont val="Times New Roman"/>
        <family val="1"/>
      </rPr>
      <t>8</t>
    </r>
    <r>
      <rPr>
        <sz val="10"/>
        <rFont val="仿宋_GB2312"/>
        <family val="3"/>
      </rPr>
      <t>个乡镇</t>
    </r>
  </si>
  <si>
    <r>
      <rPr>
        <sz val="10"/>
        <rFont val="仿宋_GB2312"/>
        <family val="3"/>
      </rPr>
      <t>乡镇落实花名申报，县级验收。解决了养殖户饲草料短缺问题，推动滩羊、牛等畜种规模化发展，解决农村劳动力，进一步推动县域经济发展。</t>
    </r>
  </si>
  <si>
    <r>
      <rPr>
        <sz val="10"/>
        <rFont val="仿宋_GB2312"/>
        <family val="3"/>
      </rPr>
      <t>盐池县</t>
    </r>
    <r>
      <rPr>
        <sz val="10"/>
        <rFont val="Times New Roman"/>
        <family val="1"/>
      </rPr>
      <t>2022</t>
    </r>
    <r>
      <rPr>
        <sz val="10"/>
        <rFont val="仿宋_GB2312"/>
        <family val="3"/>
      </rPr>
      <t>年牧草产业青贮饲料制作</t>
    </r>
  </si>
  <si>
    <r>
      <rPr>
        <sz val="10"/>
        <rFont val="仿宋_GB2312"/>
        <family val="3"/>
      </rPr>
      <t>制作玉米、农作物秸秆等青贮饲料</t>
    </r>
    <r>
      <rPr>
        <sz val="10"/>
        <rFont val="Times New Roman"/>
        <family val="1"/>
      </rPr>
      <t>5</t>
    </r>
    <r>
      <rPr>
        <sz val="10"/>
        <rFont val="仿宋_GB2312"/>
        <family val="3"/>
      </rPr>
      <t>万吨，每吨补助</t>
    </r>
    <r>
      <rPr>
        <sz val="10"/>
        <rFont val="Times New Roman"/>
        <family val="1"/>
      </rPr>
      <t>40</t>
    </r>
    <r>
      <rPr>
        <sz val="10"/>
        <rFont val="仿宋_GB2312"/>
        <family val="3"/>
      </rPr>
      <t>元。</t>
    </r>
  </si>
  <si>
    <r>
      <t>2022</t>
    </r>
    <r>
      <rPr>
        <sz val="10"/>
        <rFont val="仿宋_GB2312"/>
        <family val="3"/>
      </rPr>
      <t>年建档立卡户县级主导产业一年生优质牧草种植</t>
    </r>
  </si>
  <si>
    <r>
      <rPr>
        <sz val="10"/>
        <rFont val="仿宋_GB2312"/>
        <family val="3"/>
      </rPr>
      <t>补助</t>
    </r>
    <r>
      <rPr>
        <sz val="10"/>
        <rFont val="Times New Roman"/>
        <family val="1"/>
      </rPr>
      <t>13.333</t>
    </r>
    <r>
      <rPr>
        <sz val="10"/>
        <rFont val="仿宋_GB2312"/>
        <family val="3"/>
      </rPr>
      <t>万亩亩优质牧草</t>
    </r>
  </si>
  <si>
    <r>
      <rPr>
        <sz val="10"/>
        <color indexed="8"/>
        <rFont val="仿宋_GB2312"/>
        <family val="3"/>
      </rPr>
      <t>乡镇自查自验申报，县级验收。推动牧草产业提质增效，实现草畜产业平衡发展，改善生态环境，促进农民增收。</t>
    </r>
  </si>
  <si>
    <r>
      <t>2022</t>
    </r>
    <r>
      <rPr>
        <sz val="9"/>
        <rFont val="仿宋_GB2312"/>
        <family val="3"/>
      </rPr>
      <t>年小杂粮产业</t>
    </r>
  </si>
  <si>
    <r>
      <rPr>
        <sz val="10"/>
        <rFont val="仿宋_GB2312"/>
        <family val="3"/>
      </rPr>
      <t>建设</t>
    </r>
    <r>
      <rPr>
        <sz val="10"/>
        <rFont val="Times New Roman"/>
        <family val="1"/>
      </rPr>
      <t>500</t>
    </r>
    <r>
      <rPr>
        <sz val="10"/>
        <rFont val="仿宋_GB2312"/>
        <family val="3"/>
      </rPr>
      <t>亩以上荞麦</t>
    </r>
    <r>
      <rPr>
        <sz val="10"/>
        <rFont val="Times New Roman"/>
        <family val="1"/>
      </rPr>
      <t>“</t>
    </r>
    <r>
      <rPr>
        <sz val="10"/>
        <rFont val="仿宋_GB2312"/>
        <family val="3"/>
      </rPr>
      <t>三品一标</t>
    </r>
    <r>
      <rPr>
        <sz val="10"/>
        <rFont val="Times New Roman"/>
        <family val="1"/>
      </rPr>
      <t>”</t>
    </r>
    <r>
      <rPr>
        <sz val="10"/>
        <rFont val="仿宋_GB2312"/>
        <family val="3"/>
      </rPr>
      <t>种植基地</t>
    </r>
    <r>
      <rPr>
        <sz val="10"/>
        <rFont val="Times New Roman"/>
        <family val="1"/>
      </rPr>
      <t>6</t>
    </r>
    <r>
      <rPr>
        <sz val="10"/>
        <rFont val="仿宋_GB2312"/>
        <family val="3"/>
      </rPr>
      <t>万亩，带动全县以荞麦为主的小杂粮种植面积达到</t>
    </r>
    <r>
      <rPr>
        <sz val="10"/>
        <rFont val="Times New Roman"/>
        <family val="1"/>
      </rPr>
      <t>50</t>
    </r>
    <r>
      <rPr>
        <sz val="10"/>
        <rFont val="仿宋_GB2312"/>
        <family val="3"/>
      </rPr>
      <t>万亩以上；制定发布《荞麦绿色标准化种植技术规程》标准（</t>
    </r>
    <r>
      <rPr>
        <sz val="10"/>
        <rFont val="Times New Roman"/>
        <family val="1"/>
      </rPr>
      <t>2021</t>
    </r>
    <r>
      <rPr>
        <sz val="10"/>
        <rFont val="仿宋_GB2312"/>
        <family val="3"/>
      </rPr>
      <t>年因旱灾导致试验工作暂停）；新认证绿色食品</t>
    </r>
    <r>
      <rPr>
        <sz val="10"/>
        <rFont val="NanumBarunGothic"/>
        <family val="2"/>
      </rPr>
      <t>계</t>
    </r>
    <r>
      <rPr>
        <sz val="10"/>
        <rFont val="仿宋_GB2312"/>
        <family val="3"/>
      </rPr>
      <t>农个，新引进培育市级以上龙头企业</t>
    </r>
    <r>
      <rPr>
        <sz val="10"/>
        <rFont val="Times New Roman"/>
        <family val="1"/>
      </rPr>
      <t>1</t>
    </r>
    <r>
      <rPr>
        <sz val="10"/>
        <rFont val="仿宋_GB2312"/>
        <family val="3"/>
      </rPr>
      <t>家，培育产值</t>
    </r>
    <r>
      <rPr>
        <sz val="10"/>
        <rFont val="Times New Roman"/>
        <family val="1"/>
      </rPr>
      <t>2000</t>
    </r>
    <r>
      <rPr>
        <sz val="10"/>
        <rFont val="仿宋_GB2312"/>
        <family val="3"/>
      </rPr>
      <t>万元以上企业</t>
    </r>
    <r>
      <rPr>
        <sz val="10"/>
        <rFont val="Times New Roman"/>
        <family val="1"/>
      </rPr>
      <t>2</t>
    </r>
    <r>
      <rPr>
        <sz val="10"/>
        <rFont val="仿宋_GB2312"/>
        <family val="3"/>
      </rPr>
      <t>家，培育产值</t>
    </r>
    <r>
      <rPr>
        <sz val="10"/>
        <rFont val="Times New Roman"/>
        <family val="1"/>
      </rPr>
      <t>5000</t>
    </r>
    <r>
      <rPr>
        <sz val="10"/>
        <rFont val="仿宋_GB2312"/>
        <family val="3"/>
      </rPr>
      <t>万元以上企业</t>
    </r>
    <r>
      <rPr>
        <sz val="10"/>
        <rFont val="Times New Roman"/>
        <family val="1"/>
      </rPr>
      <t>1</t>
    </r>
    <r>
      <rPr>
        <sz val="10"/>
        <rFont val="仿宋_GB2312"/>
        <family val="3"/>
      </rPr>
      <t>家，打造荞麦加工企业品牌</t>
    </r>
    <r>
      <rPr>
        <sz val="10"/>
        <rFont val="Times New Roman"/>
        <family val="1"/>
      </rPr>
      <t>6</t>
    </r>
    <r>
      <rPr>
        <sz val="10"/>
        <rFont val="仿宋_GB2312"/>
        <family val="3"/>
      </rPr>
      <t>个以上，杂粮总产量达到</t>
    </r>
    <r>
      <rPr>
        <sz val="10"/>
        <rFont val="Times New Roman"/>
        <family val="1"/>
      </rPr>
      <t>3</t>
    </r>
    <r>
      <rPr>
        <sz val="10"/>
        <rFont val="仿宋_GB2312"/>
        <family val="3"/>
      </rPr>
      <t>万吨，实现产值</t>
    </r>
    <r>
      <rPr>
        <sz val="10"/>
        <rFont val="Times New Roman"/>
        <family val="1"/>
      </rPr>
      <t>2</t>
    </r>
    <r>
      <rPr>
        <sz val="10"/>
        <rFont val="仿宋_GB2312"/>
        <family val="3"/>
      </rPr>
      <t>亿元以上。</t>
    </r>
  </si>
  <si>
    <r>
      <rPr>
        <sz val="10"/>
        <rFont val="仿宋_GB2312"/>
        <family val="3"/>
      </rPr>
      <t>通过实施小杂粮产业，打造小杂粮示范基地，鼓励农户发展小杂粮产业。</t>
    </r>
  </si>
  <si>
    <r>
      <t>2022</t>
    </r>
    <r>
      <rPr>
        <sz val="9"/>
        <rFont val="仿宋_GB2312"/>
        <family val="3"/>
      </rPr>
      <t>年</t>
    </r>
    <r>
      <rPr>
        <sz val="9"/>
        <rFont val="Times New Roman"/>
        <family val="1"/>
      </rPr>
      <t>“</t>
    </r>
    <r>
      <rPr>
        <sz val="9"/>
        <rFont val="仿宋_GB2312"/>
        <family val="3"/>
      </rPr>
      <t>一村一特</t>
    </r>
    <r>
      <rPr>
        <sz val="9"/>
        <rFont val="Times New Roman"/>
        <family val="1"/>
      </rPr>
      <t>”</t>
    </r>
    <r>
      <rPr>
        <sz val="9"/>
        <rFont val="仿宋_GB2312"/>
        <family val="3"/>
      </rPr>
      <t>产业培育（户）</t>
    </r>
  </si>
  <si>
    <r>
      <rPr>
        <sz val="10"/>
        <rFont val="仿宋_GB2312"/>
        <family val="3"/>
      </rPr>
      <t>支持乡镇发展适合本地的特色产业项目（</t>
    </r>
    <r>
      <rPr>
        <sz val="10"/>
        <rFont val="宋体"/>
        <family val="0"/>
      </rPr>
      <t>毎</t>
    </r>
    <r>
      <rPr>
        <sz val="10"/>
        <rFont val="仿宋_GB2312"/>
        <family val="3"/>
      </rPr>
      <t>村不超过</t>
    </r>
    <r>
      <rPr>
        <sz val="10"/>
        <rFont val="Times New Roman"/>
        <family val="1"/>
      </rPr>
      <t>1</t>
    </r>
    <r>
      <rPr>
        <sz val="10"/>
        <rFont val="仿宋_GB2312"/>
        <family val="3"/>
      </rPr>
      <t>个项目），对全县农户采取以奖代补的形式进行支持，每户享受补助累计不超过</t>
    </r>
    <r>
      <rPr>
        <sz val="10"/>
        <rFont val="Times New Roman"/>
        <family val="1"/>
      </rPr>
      <t>1000</t>
    </r>
    <r>
      <rPr>
        <sz val="10"/>
        <rFont val="仿宋_GB2312"/>
        <family val="3"/>
      </rPr>
      <t>元。</t>
    </r>
  </si>
  <si>
    <r>
      <rPr>
        <sz val="10"/>
        <rFont val="仿宋_GB2312"/>
        <family val="3"/>
      </rPr>
      <t>各乡镇</t>
    </r>
  </si>
  <si>
    <r>
      <rPr>
        <sz val="10"/>
        <rFont val="仿宋_GB2312"/>
        <family val="3"/>
      </rPr>
      <t>鼓励各行政村发展独具特色的种养殖产业，巩固脱贫成果，提高群众满意度</t>
    </r>
  </si>
  <si>
    <r>
      <t>2022</t>
    </r>
    <r>
      <rPr>
        <sz val="9"/>
        <rFont val="仿宋_GB2312"/>
        <family val="3"/>
      </rPr>
      <t>年</t>
    </r>
    <r>
      <rPr>
        <sz val="9"/>
        <rFont val="Times New Roman"/>
        <family val="1"/>
      </rPr>
      <t>“</t>
    </r>
    <r>
      <rPr>
        <sz val="9"/>
        <rFont val="仿宋_GB2312"/>
        <family val="3"/>
      </rPr>
      <t>三类</t>
    </r>
    <r>
      <rPr>
        <sz val="9"/>
        <rFont val="Times New Roman"/>
        <family val="1"/>
      </rPr>
      <t>”</t>
    </r>
    <r>
      <rPr>
        <sz val="9"/>
        <rFont val="仿宋_GB2312"/>
        <family val="3"/>
      </rPr>
      <t>人口产业扶持</t>
    </r>
  </si>
  <si>
    <r>
      <rPr>
        <sz val="10"/>
        <rFont val="仿宋_GB2312"/>
        <family val="3"/>
      </rPr>
      <t>重点围绕低收入人口产业发展和</t>
    </r>
    <r>
      <rPr>
        <sz val="10"/>
        <rFont val="Times New Roman"/>
        <family val="1"/>
      </rPr>
      <t>“</t>
    </r>
    <r>
      <rPr>
        <sz val="10"/>
        <rFont val="仿宋_GB2312"/>
        <family val="3"/>
      </rPr>
      <t>两不愁、三保障</t>
    </r>
    <r>
      <rPr>
        <sz val="10"/>
        <rFont val="Times New Roman"/>
        <family val="1"/>
      </rPr>
      <t>”</t>
    </r>
    <r>
      <rPr>
        <sz val="10"/>
        <rFont val="仿宋_GB2312"/>
        <family val="3"/>
      </rPr>
      <t>突出问题进行扶持。</t>
    </r>
  </si>
  <si>
    <r>
      <rPr>
        <sz val="10"/>
        <rFont val="仿宋_GB2312"/>
        <family val="3"/>
      </rPr>
      <t>各乡镇政府</t>
    </r>
  </si>
  <si>
    <r>
      <rPr>
        <sz val="10"/>
        <rFont val="仿宋_GB2312"/>
        <family val="3"/>
      </rPr>
      <t>扶持带动脱贫户和消除风险的</t>
    </r>
    <r>
      <rPr>
        <sz val="10"/>
        <rFont val="Times New Roman"/>
        <family val="1"/>
      </rPr>
      <t>“</t>
    </r>
    <r>
      <rPr>
        <sz val="10"/>
        <rFont val="仿宋_GB2312"/>
        <family val="3"/>
      </rPr>
      <t>三类</t>
    </r>
    <r>
      <rPr>
        <sz val="10"/>
        <rFont val="Times New Roman"/>
        <family val="1"/>
      </rPr>
      <t>”</t>
    </r>
    <r>
      <rPr>
        <sz val="10"/>
        <rFont val="仿宋_GB2312"/>
        <family val="3"/>
      </rPr>
      <t>监测户发展产业稳定增收，降低返贫风险，巩固脱贫成果，提高群众满意度</t>
    </r>
  </si>
  <si>
    <r>
      <t>2022</t>
    </r>
    <r>
      <rPr>
        <sz val="9"/>
        <rFont val="仿宋_GB2312"/>
        <family val="3"/>
      </rPr>
      <t>年盐池县花马池镇高利乌素村美丽村庄建设以工代赈项目</t>
    </r>
    <r>
      <rPr>
        <sz val="9"/>
        <rFont val="Times New Roman"/>
        <family val="1"/>
      </rPr>
      <t>(</t>
    </r>
    <r>
      <rPr>
        <sz val="9"/>
        <rFont val="仿宋_GB2312"/>
        <family val="3"/>
      </rPr>
      <t>草料棚）</t>
    </r>
  </si>
  <si>
    <r>
      <rPr>
        <sz val="10"/>
        <rFont val="仿宋_GB2312"/>
        <family val="3"/>
      </rPr>
      <t>建设草料棚</t>
    </r>
    <r>
      <rPr>
        <sz val="10"/>
        <rFont val="Times New Roman"/>
        <family val="1"/>
      </rPr>
      <t>78</t>
    </r>
    <r>
      <rPr>
        <sz val="10"/>
        <rFont val="仿宋_GB2312"/>
        <family val="3"/>
      </rPr>
      <t>座。</t>
    </r>
  </si>
  <si>
    <r>
      <rPr>
        <sz val="10"/>
        <rFont val="仿宋_GB2312"/>
        <family val="3"/>
      </rPr>
      <t>花马池镇高利乌素村</t>
    </r>
  </si>
  <si>
    <r>
      <rPr>
        <sz val="10"/>
        <rFont val="仿宋_GB2312"/>
        <family val="3"/>
      </rPr>
      <t>通过建设美丽村庄项目，解决农户饲草料储存问题，推动养殖业发展。</t>
    </r>
  </si>
  <si>
    <r>
      <rPr>
        <sz val="10"/>
        <rFont val="仿宋_GB2312"/>
        <family val="3"/>
      </rPr>
      <t>以工代赈任务资金</t>
    </r>
  </si>
  <si>
    <r>
      <t>2022</t>
    </r>
    <r>
      <rPr>
        <sz val="10"/>
        <rFont val="仿宋_GB2312"/>
        <family val="3"/>
      </rPr>
      <t>年村集体经济发展农业产业融合现代化集中托管经营项目</t>
    </r>
    <r>
      <rPr>
        <sz val="10"/>
        <rFont val="Times New Roman"/>
        <family val="1"/>
      </rPr>
      <t>—</t>
    </r>
    <r>
      <rPr>
        <sz val="10"/>
        <rFont val="仿宋_GB2312"/>
        <family val="3"/>
      </rPr>
      <t>花马池镇惠泽村（乡村振兴示范村</t>
    </r>
    <r>
      <rPr>
        <sz val="10"/>
        <rFont val="Times New Roman"/>
        <family val="1"/>
      </rPr>
      <t>)</t>
    </r>
  </si>
  <si>
    <r>
      <rPr>
        <sz val="10"/>
        <rFont val="仿宋_GB2312"/>
        <family val="3"/>
      </rPr>
      <t>村集体经济发展农业产业融合现代化集中托管经营项目，流转土地</t>
    </r>
    <r>
      <rPr>
        <sz val="10"/>
        <rFont val="Times New Roman"/>
        <family val="1"/>
      </rPr>
      <t>3000</t>
    </r>
    <r>
      <rPr>
        <sz val="10"/>
        <rFont val="仿宋_GB2312"/>
        <family val="3"/>
      </rPr>
      <t>亩实施高标准农田建设项目，预计投入衔接资金</t>
    </r>
    <r>
      <rPr>
        <sz val="10"/>
        <rFont val="Times New Roman"/>
        <family val="1"/>
      </rPr>
      <t>400</t>
    </r>
    <r>
      <rPr>
        <sz val="10"/>
        <rFont val="仿宋_GB2312"/>
        <family val="3"/>
      </rPr>
      <t>万元。</t>
    </r>
  </si>
  <si>
    <r>
      <rPr>
        <sz val="10"/>
        <rFont val="仿宋_GB2312"/>
        <family val="3"/>
      </rPr>
      <t>花马池镇惠泽村</t>
    </r>
  </si>
  <si>
    <r>
      <rPr>
        <sz val="10"/>
        <rFont val="仿宋_GB2312"/>
        <family val="3"/>
      </rPr>
      <t>扩大村集体种养殖规模，增加村集体经济，提高群众收入</t>
    </r>
  </si>
  <si>
    <r>
      <t>2022</t>
    </r>
    <r>
      <rPr>
        <sz val="10"/>
        <rFont val="仿宋_GB2312"/>
        <family val="3"/>
      </rPr>
      <t>年移民村村集体经济发展项目</t>
    </r>
    <r>
      <rPr>
        <sz val="10"/>
        <rFont val="Times New Roman"/>
        <family val="1"/>
      </rPr>
      <t>—</t>
    </r>
    <r>
      <rPr>
        <sz val="10"/>
        <rFont val="仿宋_GB2312"/>
        <family val="3"/>
      </rPr>
      <t>花马池镇裕兴村（乡村振兴示范村）</t>
    </r>
  </si>
  <si>
    <r>
      <t>1</t>
    </r>
    <r>
      <rPr>
        <sz val="10"/>
        <rFont val="仿宋_GB2312"/>
        <family val="3"/>
      </rPr>
      <t>、新建羊舍</t>
    </r>
    <r>
      <rPr>
        <sz val="10"/>
        <rFont val="Times New Roman"/>
        <family val="1"/>
      </rPr>
      <t>2600</t>
    </r>
    <r>
      <rPr>
        <sz val="10"/>
        <rFont val="仿宋_GB2312"/>
        <family val="3"/>
      </rPr>
      <t>平方米</t>
    </r>
    <r>
      <rPr>
        <sz val="10"/>
        <rFont val="Times New Roman"/>
        <family val="1"/>
      </rPr>
      <t>,1000</t>
    </r>
    <r>
      <rPr>
        <sz val="10"/>
        <rFont val="仿宋_GB2312"/>
        <family val="3"/>
      </rPr>
      <t>元</t>
    </r>
    <r>
      <rPr>
        <sz val="10"/>
        <rFont val="Times New Roman"/>
        <family val="1"/>
      </rPr>
      <t>/</t>
    </r>
    <r>
      <rPr>
        <sz val="10"/>
        <rFont val="仿宋_GB2312"/>
        <family val="3"/>
      </rPr>
      <t>平方米，预计投入衔接资金</t>
    </r>
    <r>
      <rPr>
        <sz val="10"/>
        <rFont val="Times New Roman"/>
        <family val="1"/>
      </rPr>
      <t>260</t>
    </r>
    <r>
      <rPr>
        <sz val="10"/>
        <rFont val="仿宋_GB2312"/>
        <family val="3"/>
      </rPr>
      <t>万元；</t>
    </r>
    <r>
      <rPr>
        <sz val="10"/>
        <rFont val="Times New Roman"/>
        <family val="1"/>
      </rPr>
      <t>2</t>
    </r>
    <r>
      <rPr>
        <sz val="10"/>
        <rFont val="仿宋_GB2312"/>
        <family val="3"/>
      </rPr>
      <t>、新建运动长围栏</t>
    </r>
    <r>
      <rPr>
        <sz val="10"/>
        <rFont val="Times New Roman"/>
        <family val="1"/>
      </rPr>
      <t>720</t>
    </r>
    <r>
      <rPr>
        <sz val="10"/>
        <rFont val="仿宋_GB2312"/>
        <family val="3"/>
      </rPr>
      <t>米，</t>
    </r>
    <r>
      <rPr>
        <sz val="10"/>
        <rFont val="Times New Roman"/>
        <family val="1"/>
      </rPr>
      <t>200</t>
    </r>
    <r>
      <rPr>
        <sz val="10"/>
        <rFont val="仿宋_GB2312"/>
        <family val="3"/>
      </rPr>
      <t>元</t>
    </r>
    <r>
      <rPr>
        <sz val="10"/>
        <rFont val="Times New Roman"/>
        <family val="1"/>
      </rPr>
      <t>/</t>
    </r>
    <r>
      <rPr>
        <sz val="10"/>
        <rFont val="仿宋_GB2312"/>
        <family val="3"/>
      </rPr>
      <t>米，预计投入衔接资金</t>
    </r>
    <r>
      <rPr>
        <sz val="10"/>
        <rFont val="Times New Roman"/>
        <family val="1"/>
      </rPr>
      <t>14</t>
    </r>
    <r>
      <rPr>
        <sz val="10"/>
        <rFont val="仿宋_GB2312"/>
        <family val="3"/>
      </rPr>
      <t>万元；</t>
    </r>
    <r>
      <rPr>
        <sz val="10"/>
        <rFont val="Times New Roman"/>
        <family val="1"/>
      </rPr>
      <t>3</t>
    </r>
    <r>
      <rPr>
        <sz val="10"/>
        <rFont val="仿宋_GB2312"/>
        <family val="3"/>
      </rPr>
      <t>、新建草料库</t>
    </r>
    <r>
      <rPr>
        <sz val="10"/>
        <rFont val="Times New Roman"/>
        <family val="1"/>
      </rPr>
      <t>450</t>
    </r>
    <r>
      <rPr>
        <sz val="10"/>
        <rFont val="仿宋_GB2312"/>
        <family val="3"/>
      </rPr>
      <t>平方米，</t>
    </r>
    <r>
      <rPr>
        <sz val="10"/>
        <rFont val="Times New Roman"/>
        <family val="1"/>
      </rPr>
      <t>800</t>
    </r>
    <r>
      <rPr>
        <sz val="10"/>
        <rFont val="仿宋_GB2312"/>
        <family val="3"/>
      </rPr>
      <t>元</t>
    </r>
    <r>
      <rPr>
        <sz val="10"/>
        <rFont val="Times New Roman"/>
        <family val="1"/>
      </rPr>
      <t>/</t>
    </r>
    <r>
      <rPr>
        <sz val="10"/>
        <rFont val="仿宋_GB2312"/>
        <family val="3"/>
      </rPr>
      <t>平方米，预计投入衔接资金</t>
    </r>
    <r>
      <rPr>
        <sz val="10"/>
        <rFont val="Times New Roman"/>
        <family val="1"/>
      </rPr>
      <t>36</t>
    </r>
    <r>
      <rPr>
        <sz val="10"/>
        <rFont val="仿宋_GB2312"/>
        <family val="3"/>
      </rPr>
      <t>万元；</t>
    </r>
    <r>
      <rPr>
        <sz val="10"/>
        <rFont val="Times New Roman"/>
        <family val="1"/>
      </rPr>
      <t xml:space="preserve">
4</t>
    </r>
    <r>
      <rPr>
        <sz val="10"/>
        <rFont val="仿宋_GB2312"/>
        <family val="3"/>
      </rPr>
      <t>、新建精料库</t>
    </r>
    <r>
      <rPr>
        <sz val="10"/>
        <rFont val="Times New Roman"/>
        <family val="1"/>
      </rPr>
      <t>450</t>
    </r>
    <r>
      <rPr>
        <sz val="10"/>
        <rFont val="仿宋_GB2312"/>
        <family val="3"/>
      </rPr>
      <t>平方米，</t>
    </r>
    <r>
      <rPr>
        <sz val="10"/>
        <rFont val="Times New Roman"/>
        <family val="1"/>
      </rPr>
      <t>1000</t>
    </r>
    <r>
      <rPr>
        <sz val="10"/>
        <rFont val="仿宋_GB2312"/>
        <family val="3"/>
      </rPr>
      <t>元</t>
    </r>
    <r>
      <rPr>
        <sz val="10"/>
        <rFont val="Times New Roman"/>
        <family val="1"/>
      </rPr>
      <t>/</t>
    </r>
    <r>
      <rPr>
        <sz val="10"/>
        <rFont val="仿宋_GB2312"/>
        <family val="3"/>
      </rPr>
      <t>平方米，预计投入衔接资金</t>
    </r>
    <r>
      <rPr>
        <sz val="10"/>
        <rFont val="Times New Roman"/>
        <family val="1"/>
      </rPr>
      <t>45</t>
    </r>
    <r>
      <rPr>
        <sz val="10"/>
        <rFont val="仿宋_GB2312"/>
        <family val="3"/>
      </rPr>
      <t>万元；</t>
    </r>
    <r>
      <rPr>
        <sz val="10"/>
        <rFont val="Times New Roman"/>
        <family val="1"/>
      </rPr>
      <t>5</t>
    </r>
    <r>
      <rPr>
        <sz val="10"/>
        <rFont val="仿宋_GB2312"/>
        <family val="3"/>
      </rPr>
      <t>、购置小型日粮机一台，预计投入衔接资金</t>
    </r>
    <r>
      <rPr>
        <sz val="10"/>
        <rFont val="Times New Roman"/>
        <family val="1"/>
      </rPr>
      <t>9.8</t>
    </r>
    <r>
      <rPr>
        <sz val="10"/>
        <rFont val="仿宋_GB2312"/>
        <family val="3"/>
      </rPr>
      <t>万元；</t>
    </r>
    <r>
      <rPr>
        <sz val="10"/>
        <rFont val="Times New Roman"/>
        <family val="1"/>
      </rPr>
      <t>6</t>
    </r>
    <r>
      <rPr>
        <sz val="10"/>
        <rFont val="仿宋_GB2312"/>
        <family val="3"/>
      </rPr>
      <t>、购置小型铲粪车一台，预计投入衔接资金</t>
    </r>
    <r>
      <rPr>
        <sz val="10"/>
        <rFont val="Times New Roman"/>
        <family val="1"/>
      </rPr>
      <t>9.8</t>
    </r>
    <r>
      <rPr>
        <sz val="10"/>
        <rFont val="仿宋_GB2312"/>
        <family val="3"/>
      </rPr>
      <t>万元；</t>
    </r>
    <r>
      <rPr>
        <sz val="10"/>
        <rFont val="Times New Roman"/>
        <family val="1"/>
      </rPr>
      <t>7</t>
    </r>
    <r>
      <rPr>
        <sz val="10"/>
        <rFont val="仿宋_GB2312"/>
        <family val="3"/>
      </rPr>
      <t>、购置小型撒料车一台，预计投入衔接资金</t>
    </r>
    <r>
      <rPr>
        <sz val="10"/>
        <rFont val="Times New Roman"/>
        <family val="1"/>
      </rPr>
      <t>4.9</t>
    </r>
    <r>
      <rPr>
        <sz val="10"/>
        <rFont val="仿宋_GB2312"/>
        <family val="3"/>
      </rPr>
      <t>万元；</t>
    </r>
    <r>
      <rPr>
        <sz val="10"/>
        <rFont val="Times New Roman"/>
        <family val="1"/>
      </rPr>
      <t>8</t>
    </r>
    <r>
      <rPr>
        <sz val="10"/>
        <rFont val="仿宋_GB2312"/>
        <family val="3"/>
      </rPr>
      <t>、新建管理房、消毒室及卫生间</t>
    </r>
    <r>
      <rPr>
        <sz val="10"/>
        <rFont val="Times New Roman"/>
        <family val="1"/>
      </rPr>
      <t>64</t>
    </r>
    <r>
      <rPr>
        <sz val="10"/>
        <rFont val="仿宋_GB2312"/>
        <family val="3"/>
      </rPr>
      <t>平方米，预计投入衔接资金</t>
    </r>
    <r>
      <rPr>
        <sz val="10"/>
        <rFont val="Times New Roman"/>
        <family val="1"/>
      </rPr>
      <t>20.5</t>
    </r>
    <r>
      <rPr>
        <sz val="10"/>
        <rFont val="仿宋_GB2312"/>
        <family val="3"/>
      </rPr>
      <t>万元；</t>
    </r>
    <r>
      <rPr>
        <sz val="10"/>
        <rFont val="Times New Roman"/>
        <family val="1"/>
      </rPr>
      <t xml:space="preserve"> 9</t>
    </r>
    <r>
      <rPr>
        <sz val="10"/>
        <rFont val="仿宋_GB2312"/>
        <family val="3"/>
      </rPr>
      <t>、配套水电等设施，预计投入衔接资金</t>
    </r>
    <r>
      <rPr>
        <sz val="10"/>
        <rFont val="Times New Roman"/>
        <family val="1"/>
      </rPr>
      <t>10</t>
    </r>
    <r>
      <rPr>
        <sz val="10"/>
        <rFont val="仿宋_GB2312"/>
        <family val="3"/>
      </rPr>
      <t>万元。</t>
    </r>
  </si>
  <si>
    <r>
      <rPr>
        <sz val="10"/>
        <rFont val="仿宋_GB2312"/>
        <family val="3"/>
      </rPr>
      <t>花马池镇裕兴村</t>
    </r>
  </si>
  <si>
    <r>
      <t>2022</t>
    </r>
    <r>
      <rPr>
        <sz val="10"/>
        <rFont val="仿宋_GB2312"/>
        <family val="3"/>
      </rPr>
      <t>年村集体经济日光温室建设项目</t>
    </r>
    <r>
      <rPr>
        <sz val="10"/>
        <rFont val="Times New Roman"/>
        <family val="1"/>
      </rPr>
      <t>—</t>
    </r>
    <r>
      <rPr>
        <sz val="10"/>
        <rFont val="仿宋_GB2312"/>
        <family val="3"/>
      </rPr>
      <t>花马池镇芨芨沟村（乡村振兴示范村）</t>
    </r>
  </si>
  <si>
    <r>
      <t>1</t>
    </r>
    <r>
      <rPr>
        <sz val="10"/>
        <rFont val="仿宋_GB2312"/>
        <family val="3"/>
      </rPr>
      <t>、新建日光温室</t>
    </r>
    <r>
      <rPr>
        <sz val="10"/>
        <rFont val="Times New Roman"/>
        <family val="1"/>
      </rPr>
      <t>6</t>
    </r>
    <r>
      <rPr>
        <sz val="10"/>
        <rFont val="仿宋_GB2312"/>
        <family val="3"/>
      </rPr>
      <t>座，每座</t>
    </r>
    <r>
      <rPr>
        <sz val="10"/>
        <rFont val="Times New Roman"/>
        <family val="1"/>
      </rPr>
      <t>35</t>
    </r>
    <r>
      <rPr>
        <sz val="10"/>
        <rFont val="仿宋_GB2312"/>
        <family val="3"/>
      </rPr>
      <t>万元，预计投入衔接资金</t>
    </r>
    <r>
      <rPr>
        <sz val="10"/>
        <rFont val="Times New Roman"/>
        <family val="1"/>
      </rPr>
      <t>210</t>
    </r>
    <r>
      <rPr>
        <sz val="10"/>
        <rFont val="仿宋_GB2312"/>
        <family val="3"/>
      </rPr>
      <t>元；</t>
    </r>
    <r>
      <rPr>
        <sz val="10"/>
        <rFont val="Times New Roman"/>
        <family val="1"/>
      </rPr>
      <t>2</t>
    </r>
    <r>
      <rPr>
        <sz val="10"/>
        <rFont val="仿宋_GB2312"/>
        <family val="3"/>
      </rPr>
      <t>、配套水电等基础设施设备，预计投入衔接资金</t>
    </r>
    <r>
      <rPr>
        <sz val="10"/>
        <rFont val="Times New Roman"/>
        <family val="1"/>
      </rPr>
      <t>14</t>
    </r>
    <r>
      <rPr>
        <sz val="10"/>
        <rFont val="仿宋_GB2312"/>
        <family val="3"/>
      </rPr>
      <t>万元。</t>
    </r>
  </si>
  <si>
    <r>
      <rPr>
        <sz val="10"/>
        <rFont val="仿宋_GB2312"/>
        <family val="3"/>
      </rPr>
      <t>花马池镇芨芨沟村</t>
    </r>
  </si>
  <si>
    <r>
      <t>2022</t>
    </r>
    <r>
      <rPr>
        <sz val="10"/>
        <rFont val="仿宋_GB2312"/>
        <family val="3"/>
      </rPr>
      <t>年村集体经济日光温室建设</t>
    </r>
    <r>
      <rPr>
        <sz val="10"/>
        <rFont val="Times New Roman"/>
        <family val="1"/>
      </rPr>
      <t xml:space="preserve">
</t>
    </r>
    <r>
      <rPr>
        <sz val="10"/>
        <rFont val="仿宋_GB2312"/>
        <family val="3"/>
      </rPr>
      <t>项目</t>
    </r>
    <r>
      <rPr>
        <sz val="10"/>
        <rFont val="Times New Roman"/>
        <family val="1"/>
      </rPr>
      <t>—</t>
    </r>
    <r>
      <rPr>
        <sz val="10"/>
        <rFont val="仿宋_GB2312"/>
        <family val="3"/>
      </rPr>
      <t>花马池镇北塘村（乡村振兴示范村）</t>
    </r>
  </si>
  <si>
    <r>
      <t>1</t>
    </r>
    <r>
      <rPr>
        <sz val="10"/>
        <rFont val="仿宋_GB2312"/>
        <family val="3"/>
      </rPr>
      <t>、新建日光温室</t>
    </r>
    <r>
      <rPr>
        <sz val="10"/>
        <rFont val="Times New Roman"/>
        <family val="1"/>
      </rPr>
      <t>8</t>
    </r>
    <r>
      <rPr>
        <sz val="10"/>
        <rFont val="仿宋_GB2312"/>
        <family val="3"/>
      </rPr>
      <t>座，预计投入衔接资金</t>
    </r>
    <r>
      <rPr>
        <sz val="10"/>
        <rFont val="Times New Roman"/>
        <family val="1"/>
      </rPr>
      <t>240</t>
    </r>
    <r>
      <rPr>
        <sz val="10"/>
        <rFont val="仿宋_GB2312"/>
        <family val="3"/>
      </rPr>
      <t>万元；</t>
    </r>
    <r>
      <rPr>
        <sz val="10"/>
        <rFont val="Times New Roman"/>
        <family val="1"/>
      </rPr>
      <t xml:space="preserve">                                     2</t>
    </r>
    <r>
      <rPr>
        <sz val="10"/>
        <rFont val="仿宋_GB2312"/>
        <family val="3"/>
      </rPr>
      <t>、新建蓄水池</t>
    </r>
    <r>
      <rPr>
        <sz val="10"/>
        <rFont val="Times New Roman"/>
        <family val="1"/>
      </rPr>
      <t>300</t>
    </r>
    <r>
      <rPr>
        <sz val="10"/>
        <rFont val="仿宋_GB2312"/>
        <family val="3"/>
      </rPr>
      <t>立方米，预计投入衔接资金</t>
    </r>
    <r>
      <rPr>
        <sz val="10"/>
        <rFont val="Times New Roman"/>
        <family val="1"/>
      </rPr>
      <t>35</t>
    </r>
    <r>
      <rPr>
        <sz val="10"/>
        <rFont val="仿宋_GB2312"/>
        <family val="3"/>
      </rPr>
      <t>万元；</t>
    </r>
    <r>
      <rPr>
        <sz val="10"/>
        <rFont val="Times New Roman"/>
        <family val="1"/>
      </rPr>
      <t xml:space="preserve">                                                                           3</t>
    </r>
    <r>
      <rPr>
        <sz val="10"/>
        <rFont val="仿宋_GB2312"/>
        <family val="3"/>
      </rPr>
      <t>、配套喷灌等设施，预计投入衔接资金</t>
    </r>
    <r>
      <rPr>
        <sz val="10"/>
        <rFont val="Times New Roman"/>
        <family val="1"/>
      </rPr>
      <t>25</t>
    </r>
    <r>
      <rPr>
        <sz val="10"/>
        <rFont val="仿宋_GB2312"/>
        <family val="3"/>
      </rPr>
      <t>万元。</t>
    </r>
  </si>
  <si>
    <r>
      <t>2022</t>
    </r>
    <r>
      <rPr>
        <sz val="10"/>
        <rFont val="仿宋_GB2312"/>
        <family val="3"/>
      </rPr>
      <t>年壮大集体经济牛棚养殖园区建设项目</t>
    </r>
    <r>
      <rPr>
        <sz val="10"/>
        <rFont val="Times New Roman"/>
        <family val="1"/>
      </rPr>
      <t>—</t>
    </r>
    <r>
      <rPr>
        <sz val="10"/>
        <rFont val="仿宋_GB2312"/>
        <family val="3"/>
      </rPr>
      <t>大水坑镇二道沟村（乡村振兴示范村）</t>
    </r>
  </si>
  <si>
    <r>
      <t>1</t>
    </r>
    <r>
      <rPr>
        <sz val="10"/>
        <rFont val="仿宋_GB2312"/>
        <family val="3"/>
      </rPr>
      <t>、续建牛棚一座，消毒室、废旧药物回收室、粪污处理发酵等设施。</t>
    </r>
    <r>
      <rPr>
        <sz val="10"/>
        <rFont val="Times New Roman"/>
        <family val="1"/>
      </rPr>
      <t>2</t>
    </r>
    <r>
      <rPr>
        <sz val="10"/>
        <rFont val="仿宋_GB2312"/>
        <family val="3"/>
      </rPr>
      <t>、养殖园区饲草料棚建设。</t>
    </r>
    <r>
      <rPr>
        <sz val="10"/>
        <rFont val="Times New Roman"/>
        <family val="1"/>
      </rPr>
      <t>3</t>
    </r>
    <r>
      <rPr>
        <sz val="10"/>
        <rFont val="仿宋_GB2312"/>
        <family val="3"/>
      </rPr>
      <t>、场地硬化平整、青储池等基础设施建设。</t>
    </r>
    <r>
      <rPr>
        <sz val="10"/>
        <rFont val="Times New Roman"/>
        <family val="1"/>
      </rPr>
      <t>4</t>
    </r>
    <r>
      <rPr>
        <sz val="10"/>
        <rFont val="仿宋_GB2312"/>
        <family val="3"/>
      </rPr>
      <t>、流动资金。</t>
    </r>
    <r>
      <rPr>
        <sz val="10"/>
        <rFont val="Times New Roman"/>
        <family val="1"/>
      </rPr>
      <t>5</t>
    </r>
    <r>
      <rPr>
        <sz val="10"/>
        <rFont val="仿宋_GB2312"/>
        <family val="3"/>
      </rPr>
      <t>、对后台等自然村人畜分离水电路及场地平整。</t>
    </r>
  </si>
  <si>
    <r>
      <rPr>
        <sz val="10"/>
        <rFont val="仿宋_GB2312"/>
        <family val="3"/>
      </rPr>
      <t>大水坑镇二道沟村</t>
    </r>
  </si>
  <si>
    <r>
      <rPr>
        <sz val="10"/>
        <rFont val="仿宋_GB2312"/>
        <family val="3"/>
      </rPr>
      <t>扩大村集体养殖规模，增加村集体经济，提高群众收入</t>
    </r>
  </si>
  <si>
    <r>
      <t>2022</t>
    </r>
    <r>
      <rPr>
        <sz val="10"/>
        <rFont val="仿宋_GB2312"/>
        <family val="3"/>
      </rPr>
      <t>年产业振兴牧草基地壮大集体经济项目</t>
    </r>
    <r>
      <rPr>
        <sz val="10"/>
        <rFont val="Times New Roman"/>
        <family val="1"/>
      </rPr>
      <t>—</t>
    </r>
    <r>
      <rPr>
        <sz val="10"/>
        <rFont val="仿宋_GB2312"/>
        <family val="3"/>
      </rPr>
      <t>大水坑镇东风村（乡村振兴示范村）</t>
    </r>
  </si>
  <si>
    <r>
      <t>1</t>
    </r>
    <r>
      <rPr>
        <sz val="10"/>
        <rFont val="仿宋_GB2312"/>
        <family val="3"/>
      </rPr>
      <t>、流转耕地，打造万亩优质牧草基地（苜蓿、青燕麦），配套修建生产道路。</t>
    </r>
    <r>
      <rPr>
        <sz val="10"/>
        <rFont val="Times New Roman"/>
        <family val="1"/>
      </rPr>
      <t>1</t>
    </r>
    <r>
      <rPr>
        <sz val="10"/>
        <rFont val="仿宋_GB2312"/>
        <family val="3"/>
      </rPr>
      <t>、发展壮大盐池县柠丰饲草生产加工有限公司，配套完善村集体饲草料加工配送中心，购买电子磅秤、小型饲草料中转车、原料接收和清理设备、输送设备、粉碎设备、配料设备、混合设备、制粒设备、膨化设备、液体喷涂设备、通风除尘设备、包装设备和中心控制系统等设备。</t>
    </r>
    <r>
      <rPr>
        <sz val="10"/>
        <rFont val="Times New Roman"/>
        <family val="1"/>
      </rPr>
      <t>2</t>
    </r>
    <r>
      <rPr>
        <sz val="10"/>
        <rFont val="仿宋_GB2312"/>
        <family val="3"/>
      </rPr>
      <t>、流动资金。</t>
    </r>
  </si>
  <si>
    <r>
      <rPr>
        <sz val="10"/>
        <rFont val="仿宋_GB2312"/>
        <family val="3"/>
      </rPr>
      <t>大水坑镇东风村</t>
    </r>
  </si>
  <si>
    <r>
      <t>2022</t>
    </r>
    <r>
      <rPr>
        <sz val="10"/>
        <rFont val="仿宋_GB2312"/>
        <family val="3"/>
      </rPr>
      <t>年壮大集体经济养殖园区建设项目</t>
    </r>
    <r>
      <rPr>
        <sz val="10"/>
        <rFont val="Times New Roman"/>
        <family val="1"/>
      </rPr>
      <t>—</t>
    </r>
    <r>
      <rPr>
        <sz val="10"/>
        <rFont val="仿宋_GB2312"/>
        <family val="3"/>
      </rPr>
      <t>大水坑镇红井子村（乡村振兴示范村）</t>
    </r>
  </si>
  <si>
    <r>
      <t>1</t>
    </r>
    <r>
      <rPr>
        <sz val="10"/>
        <rFont val="仿宋_GB2312"/>
        <family val="3"/>
      </rPr>
      <t>、养殖园区配套设施（场地平整硬化、外围防护、跑道、供电供水、蓄水池）。</t>
    </r>
    <r>
      <rPr>
        <sz val="10"/>
        <rFont val="Times New Roman"/>
        <family val="1"/>
      </rPr>
      <t>2</t>
    </r>
    <r>
      <rPr>
        <sz val="10"/>
        <rFont val="仿宋_GB2312"/>
        <family val="3"/>
      </rPr>
      <t>、新建羊棚一座。</t>
    </r>
    <r>
      <rPr>
        <sz val="10"/>
        <rFont val="Times New Roman"/>
        <family val="1"/>
      </rPr>
      <t>3</t>
    </r>
    <r>
      <rPr>
        <sz val="10"/>
        <rFont val="仿宋_GB2312"/>
        <family val="3"/>
      </rPr>
      <t>、建设粪污收集处理发酵处理设施。</t>
    </r>
    <r>
      <rPr>
        <sz val="10"/>
        <rFont val="Times New Roman"/>
        <family val="1"/>
      </rPr>
      <t>4</t>
    </r>
    <r>
      <rPr>
        <sz val="10"/>
        <rFont val="仿宋_GB2312"/>
        <family val="3"/>
      </rPr>
      <t>、购买小型日粮机、粉碎机、投料机、铡草机、粪污清理铲车、饲草料中转车等饲喂机械。</t>
    </r>
    <r>
      <rPr>
        <sz val="10"/>
        <rFont val="Times New Roman"/>
        <family val="1"/>
      </rPr>
      <t>5</t>
    </r>
    <r>
      <rPr>
        <sz val="10"/>
        <rFont val="仿宋_GB2312"/>
        <family val="3"/>
      </rPr>
      <t>、流动资金。</t>
    </r>
  </si>
  <si>
    <r>
      <rPr>
        <sz val="10"/>
        <rFont val="仿宋_GB2312"/>
        <family val="3"/>
      </rPr>
      <t>大水坑镇红井子村</t>
    </r>
  </si>
  <si>
    <r>
      <t>2022</t>
    </r>
    <r>
      <rPr>
        <sz val="10"/>
        <rFont val="仿宋_GB2312"/>
        <family val="3"/>
      </rPr>
      <t>年滩羊养殖园区建设及特色产业发展项目</t>
    </r>
    <r>
      <rPr>
        <sz val="10"/>
        <rFont val="Times New Roman"/>
        <family val="1"/>
      </rPr>
      <t>—</t>
    </r>
    <r>
      <rPr>
        <sz val="10"/>
        <rFont val="仿宋_GB2312"/>
        <family val="3"/>
      </rPr>
      <t>惠安堡镇狼布掌村（乡村振兴示范村）</t>
    </r>
    <r>
      <rPr>
        <sz val="10"/>
        <rFont val="Times New Roman"/>
        <family val="1"/>
      </rPr>
      <t xml:space="preserve">
</t>
    </r>
  </si>
  <si>
    <r>
      <rPr>
        <sz val="10"/>
        <rFont val="仿宋_GB2312"/>
        <family val="3"/>
      </rPr>
      <t>投入资金</t>
    </r>
    <r>
      <rPr>
        <sz val="10"/>
        <rFont val="Times New Roman"/>
        <family val="1"/>
      </rPr>
      <t>241</t>
    </r>
    <r>
      <rPr>
        <sz val="10"/>
        <rFont val="仿宋_GB2312"/>
        <family val="3"/>
      </rPr>
      <t>万元改造翻新、扩建下滩滩羊养殖园区圈棚，提高利用率，计划翻建羊棚、草料棚各</t>
    </r>
    <r>
      <rPr>
        <sz val="10"/>
        <rFont val="Times New Roman"/>
        <family val="1"/>
      </rPr>
      <t>84</t>
    </r>
    <r>
      <rPr>
        <sz val="10"/>
        <rFont val="仿宋_GB2312"/>
        <family val="3"/>
      </rPr>
      <t>座，新建门房</t>
    </r>
    <r>
      <rPr>
        <sz val="10"/>
        <rFont val="Times New Roman"/>
        <family val="1"/>
      </rPr>
      <t>2</t>
    </r>
    <r>
      <rPr>
        <sz val="10"/>
        <rFont val="仿宋_GB2312"/>
        <family val="3"/>
      </rPr>
      <t>间、大门</t>
    </r>
    <r>
      <rPr>
        <sz val="10"/>
        <rFont val="Times New Roman"/>
        <family val="1"/>
      </rPr>
      <t>2</t>
    </r>
    <r>
      <rPr>
        <sz val="10"/>
        <rFont val="仿宋_GB2312"/>
        <family val="3"/>
      </rPr>
      <t>座，新修园区道路</t>
    </r>
    <r>
      <rPr>
        <sz val="10"/>
        <rFont val="Times New Roman"/>
        <family val="1"/>
      </rPr>
      <t>1500</t>
    </r>
    <r>
      <rPr>
        <sz val="10"/>
        <rFont val="仿宋_GB2312"/>
        <family val="3"/>
      </rPr>
      <t>余米等；投入资金</t>
    </r>
    <r>
      <rPr>
        <sz val="10"/>
        <rFont val="Times New Roman"/>
        <family val="1"/>
      </rPr>
      <t>113</t>
    </r>
    <r>
      <rPr>
        <sz val="10"/>
        <rFont val="仿宋_GB2312"/>
        <family val="3"/>
      </rPr>
      <t>万元，建设宋红沟</t>
    </r>
    <r>
      <rPr>
        <sz val="10"/>
        <rFont val="Times New Roman"/>
        <family val="1"/>
      </rPr>
      <t>4000</t>
    </r>
    <r>
      <rPr>
        <sz val="10"/>
        <rFont val="仿宋_GB2312"/>
        <family val="3"/>
      </rPr>
      <t>只滩羊养殖园区，完成园区</t>
    </r>
    <r>
      <rPr>
        <sz val="10"/>
        <rFont val="Times New Roman"/>
        <family val="1"/>
      </rPr>
      <t>“</t>
    </r>
    <r>
      <rPr>
        <sz val="10"/>
        <rFont val="仿宋_GB2312"/>
        <family val="3"/>
      </rPr>
      <t>三通一平</t>
    </r>
    <r>
      <rPr>
        <sz val="10"/>
        <rFont val="Times New Roman"/>
        <family val="1"/>
      </rPr>
      <t>”</t>
    </r>
    <r>
      <rPr>
        <sz val="10"/>
        <rFont val="仿宋_GB2312"/>
        <family val="3"/>
      </rPr>
      <t>，上电</t>
    </r>
    <r>
      <rPr>
        <sz val="10"/>
        <rFont val="Times New Roman"/>
        <family val="1"/>
      </rPr>
      <t>1200</t>
    </r>
    <r>
      <rPr>
        <sz val="10"/>
        <rFont val="仿宋_GB2312"/>
        <family val="3"/>
      </rPr>
      <t>余米，上水</t>
    </r>
    <r>
      <rPr>
        <sz val="10"/>
        <rFont val="Times New Roman"/>
        <family val="1"/>
      </rPr>
      <t>1200</t>
    </r>
    <r>
      <rPr>
        <sz val="10"/>
        <rFont val="仿宋_GB2312"/>
        <family val="3"/>
      </rPr>
      <t>余米，场地平整</t>
    </r>
    <r>
      <rPr>
        <sz val="10"/>
        <rFont val="Times New Roman"/>
        <family val="1"/>
      </rPr>
      <t>4800</t>
    </r>
    <r>
      <rPr>
        <sz val="10"/>
        <rFont val="仿宋_GB2312"/>
        <family val="3"/>
      </rPr>
      <t>余平方米，混凝土硬化</t>
    </r>
    <r>
      <rPr>
        <sz val="10"/>
        <rFont val="Times New Roman"/>
        <family val="1"/>
      </rPr>
      <t>4000</t>
    </r>
    <r>
      <rPr>
        <sz val="10"/>
        <rFont val="仿宋_GB2312"/>
        <family val="3"/>
      </rPr>
      <t>余平方米等。</t>
    </r>
    <r>
      <rPr>
        <sz val="10"/>
        <rFont val="Times New Roman"/>
        <family val="1"/>
      </rPr>
      <t xml:space="preserve">    </t>
    </r>
    <r>
      <rPr>
        <sz val="10"/>
        <rFont val="仿宋_GB2312"/>
        <family val="3"/>
      </rPr>
      <t>投入资金</t>
    </r>
    <r>
      <rPr>
        <sz val="10"/>
        <rFont val="Times New Roman"/>
        <family val="1"/>
      </rPr>
      <t>15</t>
    </r>
    <r>
      <rPr>
        <sz val="10"/>
        <rFont val="仿宋_GB2312"/>
        <family val="3"/>
      </rPr>
      <t>万元在村集体黄花合作社配套</t>
    </r>
    <r>
      <rPr>
        <sz val="10"/>
        <rFont val="Times New Roman"/>
        <family val="1"/>
      </rPr>
      <t>200</t>
    </r>
    <r>
      <rPr>
        <sz val="10"/>
        <rFont val="仿宋_GB2312"/>
        <family val="3"/>
      </rPr>
      <t>平方米冷库</t>
    </r>
    <r>
      <rPr>
        <sz val="10"/>
        <rFont val="Times New Roman"/>
        <family val="1"/>
      </rPr>
      <t>(100</t>
    </r>
    <r>
      <rPr>
        <sz val="10"/>
        <rFont val="仿宋_GB2312"/>
        <family val="3"/>
      </rPr>
      <t>吨）设备</t>
    </r>
    <r>
      <rPr>
        <sz val="10"/>
        <rFont val="Times New Roman"/>
        <family val="1"/>
      </rPr>
      <t>1</t>
    </r>
    <r>
      <rPr>
        <sz val="10"/>
        <rFont val="仿宋_GB2312"/>
        <family val="3"/>
      </rPr>
      <t>套，投入资金</t>
    </r>
    <r>
      <rPr>
        <sz val="10"/>
        <rFont val="Times New Roman"/>
        <family val="1"/>
      </rPr>
      <t>35</t>
    </r>
    <r>
      <rPr>
        <sz val="10"/>
        <rFont val="仿宋_GB2312"/>
        <family val="3"/>
      </rPr>
      <t>万元新增玉米烘干塔（选用处理量为</t>
    </r>
    <r>
      <rPr>
        <sz val="10"/>
        <rFont val="Times New Roman"/>
        <family val="1"/>
      </rPr>
      <t>5t/h</t>
    </r>
    <r>
      <rPr>
        <sz val="10"/>
        <rFont val="仿宋_GB2312"/>
        <family val="3"/>
      </rPr>
      <t>的小型、干燥能力较大的烘干机）</t>
    </r>
    <r>
      <rPr>
        <sz val="10"/>
        <rFont val="Times New Roman"/>
        <family val="1"/>
      </rPr>
      <t>1</t>
    </r>
    <r>
      <rPr>
        <sz val="10"/>
        <rFont val="仿宋_GB2312"/>
        <family val="3"/>
      </rPr>
      <t>座（县财政资金</t>
    </r>
    <r>
      <rPr>
        <sz val="10"/>
        <rFont val="Times New Roman"/>
        <family val="1"/>
      </rPr>
      <t>24</t>
    </r>
    <r>
      <rPr>
        <sz val="10"/>
        <rFont val="仿宋_GB2312"/>
        <family val="3"/>
      </rPr>
      <t>万元，衔接资金</t>
    </r>
    <r>
      <rPr>
        <sz val="10"/>
        <rFont val="Times New Roman"/>
        <family val="1"/>
      </rPr>
      <t>11</t>
    </r>
    <r>
      <rPr>
        <sz val="10"/>
        <rFont val="仿宋_GB2312"/>
        <family val="3"/>
      </rPr>
      <t>万元）。</t>
    </r>
  </si>
  <si>
    <r>
      <rPr>
        <sz val="10"/>
        <rFont val="仿宋_GB2312"/>
        <family val="3"/>
      </rPr>
      <t>惠安堡镇狼布掌村</t>
    </r>
  </si>
  <si>
    <r>
      <rPr>
        <sz val="10"/>
        <rFont val="仿宋_GB2312"/>
        <family val="3"/>
      </rPr>
      <t>通过发展滩羊养殖、加工一体化项目，扩大滩羊养殖量，提升滩羊养殖相关配套基础设施建设，推动我县滩羊主导产业更好发展，进一步提升滩羊附加值。</t>
    </r>
  </si>
  <si>
    <r>
      <t>2022</t>
    </r>
    <r>
      <rPr>
        <sz val="10"/>
        <rFont val="仿宋_GB2312"/>
        <family val="3"/>
      </rPr>
      <t>年产业振兴滩羊养殖园区建设及黄花菜产业发展项目</t>
    </r>
    <r>
      <rPr>
        <sz val="10"/>
        <rFont val="Times New Roman"/>
        <family val="1"/>
      </rPr>
      <t>—</t>
    </r>
    <r>
      <rPr>
        <sz val="10"/>
        <rFont val="仿宋_GB2312"/>
        <family val="3"/>
      </rPr>
      <t>惠安堡镇杜记沟村（乡村振兴示范村）</t>
    </r>
    <r>
      <rPr>
        <sz val="10"/>
        <rFont val="Times New Roman"/>
        <family val="1"/>
      </rPr>
      <t xml:space="preserve">
</t>
    </r>
  </si>
  <si>
    <r>
      <rPr>
        <sz val="10"/>
        <rFont val="仿宋_GB2312"/>
        <family val="3"/>
      </rPr>
      <t>建设大湾、红土沟两个滩羊养殖园区，实施村民养殖出户入园，构建</t>
    </r>
    <r>
      <rPr>
        <sz val="10"/>
        <rFont val="Times New Roman"/>
        <family val="1"/>
      </rPr>
      <t>“</t>
    </r>
    <r>
      <rPr>
        <sz val="10"/>
        <rFont val="仿宋_GB2312"/>
        <family val="3"/>
      </rPr>
      <t>党支部</t>
    </r>
    <r>
      <rPr>
        <sz val="10"/>
        <rFont val="Times New Roman"/>
        <family val="1"/>
      </rPr>
      <t>+</t>
    </r>
    <r>
      <rPr>
        <sz val="10"/>
        <rFont val="仿宋_GB2312"/>
        <family val="3"/>
      </rPr>
      <t>村集体经济合作社</t>
    </r>
    <r>
      <rPr>
        <sz val="10"/>
        <rFont val="Times New Roman"/>
        <family val="1"/>
      </rPr>
      <t>+</t>
    </r>
    <r>
      <rPr>
        <sz val="10"/>
        <rFont val="仿宋_GB2312"/>
        <family val="3"/>
      </rPr>
      <t>农户</t>
    </r>
    <r>
      <rPr>
        <sz val="10"/>
        <rFont val="Times New Roman"/>
        <family val="1"/>
      </rPr>
      <t>”</t>
    </r>
    <r>
      <rPr>
        <sz val="10"/>
        <rFont val="仿宋_GB2312"/>
        <family val="3"/>
      </rPr>
      <t>的新型发展模式，不断促进村集体经济发展壮大，持续增加农民收入，投入资金</t>
    </r>
    <r>
      <rPr>
        <sz val="10"/>
        <rFont val="Times New Roman"/>
        <family val="1"/>
      </rPr>
      <t>252</t>
    </r>
    <r>
      <rPr>
        <sz val="10"/>
        <rFont val="仿宋_GB2312"/>
        <family val="3"/>
      </rPr>
      <t>万元完成</t>
    </r>
    <r>
      <rPr>
        <sz val="10"/>
        <rFont val="Times New Roman"/>
        <family val="1"/>
      </rPr>
      <t>2</t>
    </r>
    <r>
      <rPr>
        <sz val="10"/>
        <rFont val="仿宋_GB2312"/>
        <family val="3"/>
      </rPr>
      <t>个园区的</t>
    </r>
    <r>
      <rPr>
        <sz val="10"/>
        <rFont val="Times New Roman"/>
        <family val="1"/>
      </rPr>
      <t>“</t>
    </r>
    <r>
      <rPr>
        <sz val="10"/>
        <rFont val="仿宋_GB2312"/>
        <family val="3"/>
      </rPr>
      <t>三通一平</t>
    </r>
    <r>
      <rPr>
        <sz val="10"/>
        <rFont val="Times New Roman"/>
        <family val="1"/>
      </rPr>
      <t>”</t>
    </r>
    <r>
      <rPr>
        <sz val="10"/>
        <rFont val="仿宋_GB2312"/>
        <family val="3"/>
      </rPr>
      <t>，其中大湾</t>
    </r>
    <r>
      <rPr>
        <sz val="10"/>
        <rFont val="Times New Roman"/>
        <family val="1"/>
      </rPr>
      <t>114</t>
    </r>
    <r>
      <rPr>
        <sz val="10"/>
        <rFont val="仿宋_GB2312"/>
        <family val="3"/>
      </rPr>
      <t>万元，通电</t>
    </r>
    <r>
      <rPr>
        <sz val="10"/>
        <rFont val="Times New Roman"/>
        <family val="1"/>
      </rPr>
      <t>1500</t>
    </r>
    <r>
      <rPr>
        <sz val="10"/>
        <rFont val="仿宋_GB2312"/>
        <family val="3"/>
      </rPr>
      <t>米、通水</t>
    </r>
    <r>
      <rPr>
        <sz val="10"/>
        <rFont val="Times New Roman"/>
        <family val="1"/>
      </rPr>
      <t>1500</t>
    </r>
    <r>
      <rPr>
        <sz val="10"/>
        <rFont val="仿宋_GB2312"/>
        <family val="3"/>
      </rPr>
      <t>米，土地平整</t>
    </r>
    <r>
      <rPr>
        <sz val="10"/>
        <rFont val="Times New Roman"/>
        <family val="1"/>
      </rPr>
      <t>4000</t>
    </r>
    <r>
      <rPr>
        <sz val="10"/>
        <rFont val="仿宋_GB2312"/>
        <family val="3"/>
      </rPr>
      <t>立方米，混凝土硬化场地</t>
    </r>
    <r>
      <rPr>
        <sz val="10"/>
        <rFont val="Times New Roman"/>
        <family val="1"/>
      </rPr>
      <t>5000</t>
    </r>
    <r>
      <rPr>
        <sz val="10"/>
        <rFont val="仿宋_GB2312"/>
        <family val="3"/>
      </rPr>
      <t>平方米；红土沟</t>
    </r>
    <r>
      <rPr>
        <sz val="10"/>
        <rFont val="Times New Roman"/>
        <family val="1"/>
      </rPr>
      <t>138</t>
    </r>
    <r>
      <rPr>
        <sz val="10"/>
        <rFont val="仿宋_GB2312"/>
        <family val="3"/>
      </rPr>
      <t>万元，通电</t>
    </r>
    <r>
      <rPr>
        <sz val="10"/>
        <rFont val="Times New Roman"/>
        <family val="1"/>
      </rPr>
      <t>1800</t>
    </r>
    <r>
      <rPr>
        <sz val="10"/>
        <rFont val="仿宋_GB2312"/>
        <family val="3"/>
      </rPr>
      <t>米、通水</t>
    </r>
    <r>
      <rPr>
        <sz val="10"/>
        <rFont val="Times New Roman"/>
        <family val="1"/>
      </rPr>
      <t>1800</t>
    </r>
    <r>
      <rPr>
        <sz val="10"/>
        <rFont val="仿宋_GB2312"/>
        <family val="3"/>
      </rPr>
      <t>米，土地平整</t>
    </r>
    <r>
      <rPr>
        <sz val="10"/>
        <rFont val="Times New Roman"/>
        <family val="1"/>
      </rPr>
      <t>4500</t>
    </r>
    <r>
      <rPr>
        <sz val="10"/>
        <rFont val="仿宋_GB2312"/>
        <family val="3"/>
      </rPr>
      <t>立方米，混凝土硬化场地</t>
    </r>
    <r>
      <rPr>
        <sz val="10"/>
        <rFont val="Times New Roman"/>
        <family val="1"/>
      </rPr>
      <t>6000</t>
    </r>
    <r>
      <rPr>
        <sz val="10"/>
        <rFont val="仿宋_GB2312"/>
        <family val="3"/>
      </rPr>
      <t>平方米。</t>
    </r>
    <r>
      <rPr>
        <sz val="10"/>
        <rFont val="Times New Roman"/>
        <family val="1"/>
      </rPr>
      <t xml:space="preserve">                      </t>
    </r>
    <r>
      <rPr>
        <sz val="10"/>
        <rFont val="仿宋_GB2312"/>
        <family val="3"/>
      </rPr>
      <t>扩建村集体合作社黄花菜晾晒场</t>
    </r>
    <r>
      <rPr>
        <sz val="10"/>
        <rFont val="Times New Roman"/>
        <family val="1"/>
      </rPr>
      <t>4000</t>
    </r>
    <r>
      <rPr>
        <sz val="10"/>
        <rFont val="仿宋_GB2312"/>
        <family val="3"/>
      </rPr>
      <t>平方米，支撑村庄主产业进一步发展。</t>
    </r>
  </si>
  <si>
    <r>
      <rPr>
        <sz val="10"/>
        <rFont val="仿宋_GB2312"/>
        <family val="3"/>
      </rPr>
      <t>惠安堡镇杜记沟村</t>
    </r>
  </si>
  <si>
    <r>
      <t>2022</t>
    </r>
    <r>
      <rPr>
        <sz val="10"/>
        <rFont val="仿宋_GB2312"/>
        <family val="3"/>
      </rPr>
      <t>年滩羊产业发展项目</t>
    </r>
    <r>
      <rPr>
        <sz val="10"/>
        <rFont val="Times New Roman"/>
        <family val="1"/>
      </rPr>
      <t>—</t>
    </r>
    <r>
      <rPr>
        <sz val="10"/>
        <rFont val="仿宋_GB2312"/>
        <family val="3"/>
      </rPr>
      <t>惠安堡镇萌城村（乡村振兴示范村）</t>
    </r>
  </si>
  <si>
    <r>
      <rPr>
        <sz val="10"/>
        <rFont val="仿宋_GB2312"/>
        <family val="3"/>
      </rPr>
      <t>依托新建自然村尚城养殖专业合作社生态牧场，大力发展滩羊养殖产业，扩大滩羊养殖规模，投入资金</t>
    </r>
    <r>
      <rPr>
        <sz val="10"/>
        <rFont val="Times New Roman"/>
        <family val="1"/>
      </rPr>
      <t>110</t>
    </r>
    <r>
      <rPr>
        <sz val="10"/>
        <rFont val="仿宋_GB2312"/>
        <family val="3"/>
      </rPr>
      <t>万元新修改造生态牧场道路</t>
    </r>
    <r>
      <rPr>
        <sz val="10"/>
        <rFont val="Times New Roman"/>
        <family val="1"/>
      </rPr>
      <t>2.8</t>
    </r>
    <r>
      <rPr>
        <sz val="10"/>
        <rFont val="仿宋_GB2312"/>
        <family val="3"/>
      </rPr>
      <t>公里，投入资金</t>
    </r>
    <r>
      <rPr>
        <sz val="10"/>
        <rFont val="Times New Roman"/>
        <family val="1"/>
      </rPr>
      <t>90</t>
    </r>
    <r>
      <rPr>
        <sz val="10"/>
        <rFont val="仿宋_GB2312"/>
        <family val="3"/>
      </rPr>
      <t>万元搭建草棚、消毒屋等，带动群众发展滩羊产业，建立</t>
    </r>
    <r>
      <rPr>
        <sz val="10"/>
        <rFont val="Times New Roman"/>
        <family val="1"/>
      </rPr>
      <t>“</t>
    </r>
    <r>
      <rPr>
        <sz val="10"/>
        <rFont val="仿宋_GB2312"/>
        <family val="3"/>
      </rPr>
      <t>村集体</t>
    </r>
    <r>
      <rPr>
        <sz val="10"/>
        <rFont val="Times New Roman"/>
        <family val="1"/>
      </rPr>
      <t>+</t>
    </r>
    <r>
      <rPr>
        <sz val="10"/>
        <rFont val="仿宋_GB2312"/>
        <family val="3"/>
      </rPr>
      <t>合作社</t>
    </r>
    <r>
      <rPr>
        <sz val="10"/>
        <rFont val="Times New Roman"/>
        <family val="1"/>
      </rPr>
      <t>+</t>
    </r>
    <r>
      <rPr>
        <sz val="10"/>
        <rFont val="仿宋_GB2312"/>
        <family val="3"/>
      </rPr>
      <t>农户</t>
    </r>
    <r>
      <rPr>
        <sz val="10"/>
        <rFont val="Times New Roman"/>
        <family val="1"/>
      </rPr>
      <t>”</t>
    </r>
    <r>
      <rPr>
        <sz val="10"/>
        <rFont val="仿宋_GB2312"/>
        <family val="3"/>
      </rPr>
      <t>利益合作联结机制。</t>
    </r>
  </si>
  <si>
    <r>
      <t>2022</t>
    </r>
    <r>
      <rPr>
        <sz val="10"/>
        <rFont val="仿宋_GB2312"/>
        <family val="3"/>
      </rPr>
      <t>年产业振兴村集体生态牧场及日光温室完善改造提升项目</t>
    </r>
    <r>
      <rPr>
        <sz val="10"/>
        <rFont val="Times New Roman"/>
        <family val="1"/>
      </rPr>
      <t>—</t>
    </r>
    <r>
      <rPr>
        <sz val="10"/>
        <rFont val="仿宋_GB2312"/>
        <family val="3"/>
      </rPr>
      <t>高沙窝镇高沙窝村（乡村振兴示范村）</t>
    </r>
  </si>
  <si>
    <r>
      <t>1</t>
    </r>
    <r>
      <rPr>
        <sz val="10"/>
        <rFont val="仿宋_GB2312"/>
        <family val="3"/>
      </rPr>
      <t>、新建管理房</t>
    </r>
    <r>
      <rPr>
        <sz val="10"/>
        <rFont val="Times New Roman"/>
        <family val="1"/>
      </rPr>
      <t>3</t>
    </r>
    <r>
      <rPr>
        <sz val="10"/>
        <rFont val="仿宋_GB2312"/>
        <family val="3"/>
      </rPr>
      <t>间，购置小型饲喂机械、撒料车、日粮机等设备，推动村集体经济加快发展壮大。</t>
    </r>
    <r>
      <rPr>
        <sz val="10"/>
        <rFont val="Times New Roman"/>
        <family val="1"/>
      </rPr>
      <t xml:space="preserve">           2</t>
    </r>
    <r>
      <rPr>
        <sz val="10"/>
        <rFont val="仿宋_GB2312"/>
        <family val="3"/>
      </rPr>
      <t>、对废旧圈棚进行改造再利用，引导群众出户入园，逐步实现人畜分离，推动滩羊标准化养殖，产业规模持续发展壮大。</t>
    </r>
    <r>
      <rPr>
        <sz val="10"/>
        <rFont val="Times New Roman"/>
        <family val="1"/>
      </rPr>
      <t xml:space="preserve">                                      3</t>
    </r>
    <r>
      <rPr>
        <sz val="10"/>
        <rFont val="仿宋_GB2312"/>
        <family val="3"/>
      </rPr>
      <t>、对日光温室短缺设施设备进行完善，并配套完善园区道路等基础设施，加快做大做强高沙窝西红柿产业。</t>
    </r>
    <r>
      <rPr>
        <sz val="10"/>
        <rFont val="Times New Roman"/>
        <family val="1"/>
      </rPr>
      <t>4</t>
    </r>
    <r>
      <rPr>
        <sz val="10"/>
        <rFont val="仿宋_GB2312"/>
        <family val="3"/>
      </rPr>
      <t>、对余庄子村</t>
    </r>
    <r>
      <rPr>
        <sz val="10"/>
        <rFont val="Times New Roman"/>
        <family val="1"/>
      </rPr>
      <t>5</t>
    </r>
    <r>
      <rPr>
        <sz val="10"/>
        <rFont val="仿宋_GB2312"/>
        <family val="3"/>
      </rPr>
      <t>号、</t>
    </r>
    <r>
      <rPr>
        <sz val="10"/>
        <rFont val="Times New Roman"/>
        <family val="1"/>
      </rPr>
      <t>6</t>
    </r>
    <r>
      <rPr>
        <sz val="10"/>
        <rFont val="仿宋_GB2312"/>
        <family val="3"/>
      </rPr>
      <t>号老旧机井进行维修改造，配套安装</t>
    </r>
    <r>
      <rPr>
        <sz val="10"/>
        <rFont val="Times New Roman"/>
        <family val="1"/>
      </rPr>
      <t>30KV</t>
    </r>
    <r>
      <rPr>
        <sz val="10"/>
        <rFont val="仿宋_GB2312"/>
        <family val="3"/>
      </rPr>
      <t>变压器</t>
    </r>
    <r>
      <rPr>
        <sz val="10"/>
        <rFont val="Times New Roman"/>
        <family val="1"/>
      </rPr>
      <t>1</t>
    </r>
    <r>
      <rPr>
        <sz val="10"/>
        <rFont val="仿宋_GB2312"/>
        <family val="3"/>
      </rPr>
      <t>台、水泵</t>
    </r>
    <r>
      <rPr>
        <sz val="10"/>
        <rFont val="Times New Roman"/>
        <family val="1"/>
      </rPr>
      <t>2</t>
    </r>
    <r>
      <rPr>
        <sz val="10"/>
        <rFont val="仿宋_GB2312"/>
        <family val="3"/>
      </rPr>
      <t>套，解决</t>
    </r>
    <r>
      <rPr>
        <sz val="10"/>
        <rFont val="Times New Roman"/>
        <family val="1"/>
      </rPr>
      <t>140</t>
    </r>
    <r>
      <rPr>
        <sz val="10"/>
        <rFont val="仿宋_GB2312"/>
        <family val="3"/>
      </rPr>
      <t>亩耕地地无法正常浇水问题，并由村集体发展规模经营，促进村集体和群众稳定增收。</t>
    </r>
  </si>
  <si>
    <r>
      <rPr>
        <sz val="10"/>
        <rFont val="仿宋_GB2312"/>
        <family val="3"/>
      </rPr>
      <t>高沙窝镇高沙窝村</t>
    </r>
  </si>
  <si>
    <r>
      <rPr>
        <sz val="10"/>
        <rFont val="仿宋_GB2312"/>
        <family val="3"/>
      </rPr>
      <t>高沙窝镇</t>
    </r>
  </si>
  <si>
    <r>
      <t>2022</t>
    </r>
    <r>
      <rPr>
        <sz val="10"/>
        <rFont val="仿宋_GB2312"/>
        <family val="3"/>
      </rPr>
      <t>年产业振兴村集体生态牧场配套设施建设项目</t>
    </r>
    <r>
      <rPr>
        <sz val="10"/>
        <rFont val="Times New Roman"/>
        <family val="1"/>
      </rPr>
      <t>—</t>
    </r>
    <r>
      <rPr>
        <sz val="10"/>
        <rFont val="仿宋_GB2312"/>
        <family val="3"/>
      </rPr>
      <t>高沙窝镇施记圈村（乡村振兴示范村）</t>
    </r>
  </si>
  <si>
    <r>
      <rPr>
        <sz val="10"/>
        <rFont val="仿宋_GB2312"/>
        <family val="3"/>
      </rPr>
      <t>新建管理房</t>
    </r>
    <r>
      <rPr>
        <sz val="10"/>
        <rFont val="Times New Roman"/>
        <family val="1"/>
      </rPr>
      <t>3</t>
    </r>
    <r>
      <rPr>
        <sz val="10"/>
        <rFont val="仿宋_GB2312"/>
        <family val="3"/>
      </rPr>
      <t>间，购置饲小型喂机械、撒料车、日粮机等设备，持续壮大村集体经济。</t>
    </r>
    <r>
      <rPr>
        <sz val="10"/>
        <rFont val="Times New Roman"/>
        <family val="1"/>
      </rPr>
      <t xml:space="preserve">                                    </t>
    </r>
    <r>
      <rPr>
        <sz val="10"/>
        <rFont val="仿宋_GB2312"/>
        <family val="3"/>
      </rPr>
      <t>引导施记圈自然村生猪养殖群众出户入园，逐步实现人畜分离，推动生猪标准化养殖，产业规模持续发展壮大。</t>
    </r>
    <r>
      <rPr>
        <sz val="10"/>
        <rFont val="Times New Roman"/>
        <family val="1"/>
      </rPr>
      <t xml:space="preserve">                                           </t>
    </r>
    <r>
      <rPr>
        <sz val="10"/>
        <rFont val="仿宋_GB2312"/>
        <family val="3"/>
      </rPr>
      <t>在范记圈村建设蓄水池，流转耕地、发展高效节水饲草规模化种植经营，与生态牧场形成种养结合、多元增收模式，配套完善相关设施、设备。</t>
    </r>
  </si>
  <si>
    <r>
      <rPr>
        <sz val="10"/>
        <rFont val="仿宋_GB2312"/>
        <family val="3"/>
      </rPr>
      <t>高沙窝镇施记圈村</t>
    </r>
  </si>
  <si>
    <r>
      <t>2022</t>
    </r>
    <r>
      <rPr>
        <sz val="9"/>
        <rFont val="仿宋_GB2312"/>
        <family val="3"/>
      </rPr>
      <t>年周庄子高标准日光温室建设项目</t>
    </r>
    <r>
      <rPr>
        <sz val="9"/>
        <rFont val="Times New Roman"/>
        <family val="1"/>
      </rPr>
      <t>—</t>
    </r>
    <r>
      <rPr>
        <sz val="9"/>
        <rFont val="仿宋_GB2312"/>
        <family val="3"/>
      </rPr>
      <t>王乐井乡石山子村（乡村振兴示范村）</t>
    </r>
  </si>
  <si>
    <r>
      <rPr>
        <sz val="10"/>
        <rFont val="仿宋_GB2312"/>
        <family val="3"/>
      </rPr>
      <t>投入衔接资金</t>
    </r>
    <r>
      <rPr>
        <sz val="10"/>
        <rFont val="Times New Roman"/>
        <family val="1"/>
      </rPr>
      <t>220</t>
    </r>
    <r>
      <rPr>
        <sz val="10"/>
        <rFont val="仿宋_GB2312"/>
        <family val="3"/>
      </rPr>
      <t>万元，新建周庄子高标准日光温室</t>
    </r>
    <r>
      <rPr>
        <sz val="10"/>
        <rFont val="Times New Roman"/>
        <family val="1"/>
      </rPr>
      <t>11</t>
    </r>
    <r>
      <rPr>
        <sz val="10"/>
        <rFont val="仿宋_GB2312"/>
        <family val="3"/>
      </rPr>
      <t>座；投入衔接资金</t>
    </r>
    <r>
      <rPr>
        <sz val="10"/>
        <rFont val="Times New Roman"/>
        <family val="1"/>
      </rPr>
      <t>40</t>
    </r>
    <r>
      <rPr>
        <sz val="10"/>
        <rFont val="仿宋_GB2312"/>
        <family val="3"/>
      </rPr>
      <t>万元，配套</t>
    </r>
    <r>
      <rPr>
        <sz val="10"/>
        <rFont val="Times New Roman"/>
        <family val="1"/>
      </rPr>
      <t>2000</t>
    </r>
    <r>
      <rPr>
        <sz val="10"/>
        <rFont val="仿宋_GB2312"/>
        <family val="3"/>
      </rPr>
      <t>立方米蓄水池</t>
    </r>
    <r>
      <rPr>
        <sz val="10"/>
        <rFont val="Times New Roman"/>
        <family val="1"/>
      </rPr>
      <t>1</t>
    </r>
    <r>
      <rPr>
        <sz val="10"/>
        <rFont val="仿宋_GB2312"/>
        <family val="3"/>
      </rPr>
      <t>座；投入衔接资金</t>
    </r>
    <r>
      <rPr>
        <sz val="10"/>
        <rFont val="Times New Roman"/>
        <family val="1"/>
      </rPr>
      <t>20</t>
    </r>
    <r>
      <rPr>
        <sz val="10"/>
        <rFont val="仿宋_GB2312"/>
        <family val="3"/>
      </rPr>
      <t>万元，新建</t>
    </r>
    <r>
      <rPr>
        <sz val="10"/>
        <rFont val="Times New Roman"/>
        <family val="1"/>
      </rPr>
      <t>80</t>
    </r>
    <r>
      <rPr>
        <sz val="10"/>
        <rFont val="仿宋_GB2312"/>
        <family val="3"/>
      </rPr>
      <t>平方米管理房</t>
    </r>
    <r>
      <rPr>
        <sz val="10"/>
        <rFont val="Times New Roman"/>
        <family val="1"/>
      </rPr>
      <t>1</t>
    </r>
    <r>
      <rPr>
        <sz val="10"/>
        <rFont val="仿宋_GB2312"/>
        <family val="3"/>
      </rPr>
      <t>座；投入衔接资金</t>
    </r>
    <r>
      <rPr>
        <sz val="10"/>
        <rFont val="Times New Roman"/>
        <family val="1"/>
      </rPr>
      <t>10</t>
    </r>
    <r>
      <rPr>
        <sz val="10"/>
        <rFont val="仿宋_GB2312"/>
        <family val="3"/>
      </rPr>
      <t>万元，场区硬化</t>
    </r>
    <r>
      <rPr>
        <sz val="10"/>
        <rFont val="Times New Roman"/>
        <family val="1"/>
      </rPr>
      <t>400</t>
    </r>
    <r>
      <rPr>
        <sz val="10"/>
        <rFont val="仿宋_GB2312"/>
        <family val="3"/>
      </rPr>
      <t>平方米；投入衔接资金</t>
    </r>
    <r>
      <rPr>
        <sz val="10"/>
        <rFont val="Times New Roman"/>
        <family val="1"/>
      </rPr>
      <t>10</t>
    </r>
    <r>
      <rPr>
        <sz val="10"/>
        <rFont val="仿宋_GB2312"/>
        <family val="3"/>
      </rPr>
      <t>万元，配套水、电设施。</t>
    </r>
  </si>
  <si>
    <r>
      <rPr>
        <sz val="10"/>
        <rFont val="仿宋_GB2312"/>
        <family val="3"/>
      </rPr>
      <t>王乐井乡石山子村</t>
    </r>
  </si>
  <si>
    <r>
      <rPr>
        <sz val="10"/>
        <rFont val="仿宋_GB2312"/>
        <family val="3"/>
      </rPr>
      <t>王乐井乡</t>
    </r>
  </si>
  <si>
    <r>
      <rPr>
        <sz val="10"/>
        <rFont val="仿宋_GB2312"/>
        <family val="3"/>
      </rPr>
      <t>项目建成后，可实现人畜分离，从而达到移民村环境优，产业强的乡村格局。</t>
    </r>
  </si>
  <si>
    <r>
      <t>2022</t>
    </r>
    <r>
      <rPr>
        <sz val="9"/>
        <rFont val="仿宋_GB2312"/>
        <family val="3"/>
      </rPr>
      <t>年产业振兴村集体经济滩羊养殖园区建设项目</t>
    </r>
    <r>
      <rPr>
        <sz val="9"/>
        <rFont val="Times New Roman"/>
        <family val="1"/>
      </rPr>
      <t>—</t>
    </r>
    <r>
      <rPr>
        <sz val="9"/>
        <rFont val="仿宋_GB2312"/>
        <family val="3"/>
      </rPr>
      <t>王乐井乡王乐井村（乡村振兴示范村）</t>
    </r>
  </si>
  <si>
    <r>
      <rPr>
        <sz val="10"/>
        <rFont val="仿宋_GB2312"/>
        <family val="3"/>
      </rPr>
      <t>投入衔接资金</t>
    </r>
    <r>
      <rPr>
        <sz val="10"/>
        <rFont val="Times New Roman"/>
        <family val="1"/>
      </rPr>
      <t>235</t>
    </r>
    <r>
      <rPr>
        <sz val="10"/>
        <rFont val="仿宋_GB2312"/>
        <family val="3"/>
      </rPr>
      <t>万元，以村集体经济实施项目</t>
    </r>
    <r>
      <rPr>
        <sz val="10"/>
        <rFont val="Times New Roman"/>
        <family val="1"/>
      </rPr>
      <t>“</t>
    </r>
    <r>
      <rPr>
        <sz val="10"/>
        <rFont val="仿宋_GB2312"/>
        <family val="3"/>
      </rPr>
      <t>三通一平</t>
    </r>
    <r>
      <rPr>
        <sz val="10"/>
        <rFont val="Times New Roman"/>
        <family val="1"/>
      </rPr>
      <t>”</t>
    </r>
    <r>
      <rPr>
        <sz val="10"/>
        <rFont val="仿宋_GB2312"/>
        <family val="3"/>
      </rPr>
      <t>，新建标准化养殖棚圈</t>
    </r>
    <r>
      <rPr>
        <sz val="10"/>
        <rFont val="Times New Roman"/>
        <family val="1"/>
      </rPr>
      <t>5</t>
    </r>
    <r>
      <rPr>
        <sz val="10"/>
        <rFont val="仿宋_GB2312"/>
        <family val="3"/>
      </rPr>
      <t>座，配套青贮池</t>
    </r>
    <r>
      <rPr>
        <sz val="10"/>
        <rFont val="Times New Roman"/>
        <family val="1"/>
      </rPr>
      <t>2</t>
    </r>
    <r>
      <rPr>
        <sz val="10"/>
        <rFont val="仿宋_GB2312"/>
        <family val="3"/>
      </rPr>
      <t>座、饲草料棚</t>
    </r>
    <r>
      <rPr>
        <sz val="10"/>
        <rFont val="Times New Roman"/>
        <family val="1"/>
      </rPr>
      <t>1</t>
    </r>
    <r>
      <rPr>
        <sz val="10"/>
        <rFont val="仿宋_GB2312"/>
        <family val="3"/>
      </rPr>
      <t>座、管理用房和消毒室</t>
    </r>
    <r>
      <rPr>
        <sz val="10"/>
        <rFont val="Times New Roman"/>
        <family val="1"/>
      </rPr>
      <t>1</t>
    </r>
    <r>
      <rPr>
        <sz val="10"/>
        <rFont val="仿宋_GB2312"/>
        <family val="3"/>
      </rPr>
      <t>处，硬化生产路</t>
    </r>
    <r>
      <rPr>
        <sz val="10"/>
        <rFont val="Times New Roman"/>
        <family val="1"/>
      </rPr>
      <t>300</t>
    </r>
    <r>
      <rPr>
        <sz val="10"/>
        <rFont val="仿宋_GB2312"/>
        <family val="3"/>
      </rPr>
      <t>米</t>
    </r>
    <r>
      <rPr>
        <sz val="10"/>
        <rFont val="Times New Roman"/>
        <family val="1"/>
      </rPr>
      <t>,</t>
    </r>
    <r>
      <rPr>
        <sz val="10"/>
        <rFont val="仿宋_GB2312"/>
        <family val="3"/>
      </rPr>
      <t>配套日粮机、撒料机等设备。</t>
    </r>
    <r>
      <rPr>
        <sz val="10"/>
        <rFont val="Times New Roman"/>
        <family val="1"/>
      </rPr>
      <t xml:space="preserve">                              </t>
    </r>
    <r>
      <rPr>
        <sz val="10"/>
        <rFont val="仿宋_GB2312"/>
        <family val="3"/>
      </rPr>
      <t>投入衔接资金</t>
    </r>
    <r>
      <rPr>
        <sz val="10"/>
        <rFont val="Times New Roman"/>
        <family val="1"/>
      </rPr>
      <t>30</t>
    </r>
    <r>
      <rPr>
        <sz val="10"/>
        <rFont val="仿宋_GB2312"/>
        <family val="3"/>
      </rPr>
      <t>万元，规划东沟自然村生猪养殖园区</t>
    </r>
    <r>
      <rPr>
        <sz val="10"/>
        <rFont val="Times New Roman"/>
        <family val="1"/>
      </rPr>
      <t>1</t>
    </r>
    <r>
      <rPr>
        <sz val="10"/>
        <rFont val="仿宋_GB2312"/>
        <family val="3"/>
      </rPr>
      <t>处，拆除废旧棚圈，通过</t>
    </r>
    <r>
      <rPr>
        <sz val="10"/>
        <rFont val="Times New Roman"/>
        <family val="1"/>
      </rPr>
      <t>“</t>
    </r>
    <r>
      <rPr>
        <sz val="10"/>
        <rFont val="仿宋_GB2312"/>
        <family val="3"/>
      </rPr>
      <t>政府三通一平、农户自建</t>
    </r>
    <r>
      <rPr>
        <sz val="10"/>
        <rFont val="Times New Roman"/>
        <family val="1"/>
      </rPr>
      <t>”</t>
    </r>
    <r>
      <rPr>
        <sz val="10"/>
        <rFont val="仿宋_GB2312"/>
        <family val="3"/>
      </rPr>
      <t>方式，实施何记墩、东沟、西沟生猪养殖户人畜分离工程。</t>
    </r>
    <r>
      <rPr>
        <sz val="10"/>
        <rFont val="Times New Roman"/>
        <family val="1"/>
      </rPr>
      <t xml:space="preserve">                                          </t>
    </r>
    <r>
      <rPr>
        <sz val="10"/>
        <rFont val="仿宋_GB2312"/>
        <family val="3"/>
      </rPr>
      <t>争取闽宁资金</t>
    </r>
    <r>
      <rPr>
        <sz val="10"/>
        <rFont val="Times New Roman"/>
        <family val="1"/>
      </rPr>
      <t>50</t>
    </r>
    <r>
      <rPr>
        <sz val="10"/>
        <rFont val="仿宋_GB2312"/>
        <family val="3"/>
      </rPr>
      <t>万元，对电商平台进行升级改造，打造农特产品展示供销平台；投入衔接资金</t>
    </r>
    <r>
      <rPr>
        <sz val="10"/>
        <rFont val="Times New Roman"/>
        <family val="1"/>
      </rPr>
      <t>15</t>
    </r>
    <r>
      <rPr>
        <sz val="10"/>
        <rFont val="仿宋_GB2312"/>
        <family val="3"/>
      </rPr>
      <t>万元，县财政资金</t>
    </r>
    <r>
      <rPr>
        <sz val="10"/>
        <rFont val="Times New Roman"/>
        <family val="1"/>
      </rPr>
      <t>20</t>
    </r>
    <r>
      <rPr>
        <sz val="10"/>
        <rFont val="仿宋_GB2312"/>
        <family val="3"/>
      </rPr>
      <t>万元，对王乐井供销社进行保护性修缮（配景观标识牌），对供销社内部进行文化改造升级。</t>
    </r>
  </si>
  <si>
    <r>
      <rPr>
        <sz val="10"/>
        <rFont val="仿宋_GB2312"/>
        <family val="3"/>
      </rPr>
      <t>王乐井乡王乐井村</t>
    </r>
  </si>
  <si>
    <r>
      <t>2022</t>
    </r>
    <r>
      <rPr>
        <sz val="9"/>
        <rFont val="仿宋_GB2312"/>
        <family val="3"/>
      </rPr>
      <t>年郑家堡高标准日光温室建设项目</t>
    </r>
    <r>
      <rPr>
        <sz val="9"/>
        <rFont val="Times New Roman"/>
        <family val="1"/>
      </rPr>
      <t>—</t>
    </r>
    <r>
      <rPr>
        <sz val="9"/>
        <rFont val="仿宋_GB2312"/>
        <family val="3"/>
      </rPr>
      <t>王乐井乡郑家堡村（乡村振兴示范村）</t>
    </r>
  </si>
  <si>
    <r>
      <rPr>
        <sz val="10"/>
        <rFont val="仿宋_GB2312"/>
        <family val="3"/>
      </rPr>
      <t>投入衔接资金</t>
    </r>
    <r>
      <rPr>
        <sz val="10"/>
        <rFont val="Times New Roman"/>
        <family val="1"/>
      </rPr>
      <t>220</t>
    </r>
    <r>
      <rPr>
        <sz val="10"/>
        <rFont val="仿宋_GB2312"/>
        <family val="3"/>
      </rPr>
      <t>万元，新建郑家堡村高标准日光温室</t>
    </r>
    <r>
      <rPr>
        <sz val="10"/>
        <rFont val="Times New Roman"/>
        <family val="1"/>
      </rPr>
      <t>11</t>
    </r>
    <r>
      <rPr>
        <sz val="10"/>
        <rFont val="仿宋_GB2312"/>
        <family val="3"/>
      </rPr>
      <t>座；投入衔接资金</t>
    </r>
    <r>
      <rPr>
        <sz val="10"/>
        <rFont val="Times New Roman"/>
        <family val="1"/>
      </rPr>
      <t>20</t>
    </r>
    <r>
      <rPr>
        <sz val="10"/>
        <rFont val="仿宋_GB2312"/>
        <family val="3"/>
      </rPr>
      <t>万元，</t>
    </r>
    <r>
      <rPr>
        <sz val="10"/>
        <rFont val="Times New Roman"/>
        <family val="1"/>
      </rPr>
      <t>80</t>
    </r>
    <r>
      <rPr>
        <sz val="10"/>
        <rFont val="仿宋_GB2312"/>
        <family val="3"/>
      </rPr>
      <t>平方米管理房</t>
    </r>
    <r>
      <rPr>
        <sz val="10"/>
        <rFont val="Times New Roman"/>
        <family val="1"/>
      </rPr>
      <t>1</t>
    </r>
    <r>
      <rPr>
        <sz val="10"/>
        <rFont val="仿宋_GB2312"/>
        <family val="3"/>
      </rPr>
      <t>座；投入衔接资金</t>
    </r>
    <r>
      <rPr>
        <sz val="10"/>
        <rFont val="Times New Roman"/>
        <family val="1"/>
      </rPr>
      <t>30</t>
    </r>
    <r>
      <rPr>
        <sz val="10"/>
        <rFont val="仿宋_GB2312"/>
        <family val="3"/>
      </rPr>
      <t>万元，道路硬化，配套水、电等配套基础设施。</t>
    </r>
  </si>
  <si>
    <r>
      <rPr>
        <sz val="10"/>
        <rFont val="仿宋_GB2312"/>
        <family val="3"/>
      </rPr>
      <t>王乐井乡郑家堡村</t>
    </r>
  </si>
  <si>
    <r>
      <rPr>
        <sz val="10"/>
        <rFont val="仿宋_GB2312"/>
        <family val="3"/>
      </rPr>
      <t>通过示范村建设，发展特色优势产业，壮大村集体经济，增加群众收入。</t>
    </r>
  </si>
  <si>
    <r>
      <t>2022</t>
    </r>
    <r>
      <rPr>
        <sz val="9"/>
        <rFont val="仿宋_GB2312"/>
        <family val="3"/>
      </rPr>
      <t>年产业振兴养殖园区新建青贮池及农旅融合产业发展项目</t>
    </r>
    <r>
      <rPr>
        <sz val="9"/>
        <rFont val="Times New Roman"/>
        <family val="1"/>
      </rPr>
      <t>——</t>
    </r>
    <r>
      <rPr>
        <sz val="9"/>
        <rFont val="仿宋_GB2312"/>
        <family val="3"/>
      </rPr>
      <t>青山乡旺四滩村（乡村振兴示范村）</t>
    </r>
  </si>
  <si>
    <r>
      <t>1</t>
    </r>
    <r>
      <rPr>
        <sz val="10"/>
        <rFont val="仿宋_GB2312"/>
        <family val="3"/>
      </rPr>
      <t>、为满足旺四滩村村集体养殖园区养殖户养殖发展需求，新增建设青储池。</t>
    </r>
    <r>
      <rPr>
        <sz val="10"/>
        <rFont val="Times New Roman"/>
        <family val="1"/>
      </rPr>
      <t>2</t>
    </r>
    <r>
      <rPr>
        <sz val="10"/>
        <rFont val="仿宋_GB2312"/>
        <family val="3"/>
      </rPr>
      <t>、旺四滩新农村村部以西集中居住区房前屋后进行平整场地和面包砖铺装等基础设施建设。</t>
    </r>
  </si>
  <si>
    <r>
      <rPr>
        <sz val="10"/>
        <rFont val="仿宋_GB2312"/>
        <family val="3"/>
      </rPr>
      <t>青山乡旺四滩村</t>
    </r>
  </si>
  <si>
    <r>
      <rPr>
        <sz val="10"/>
        <rFont val="仿宋_GB2312"/>
        <family val="3"/>
      </rPr>
      <t>青山乡</t>
    </r>
  </si>
  <si>
    <r>
      <t>2022</t>
    </r>
    <r>
      <rPr>
        <sz val="9"/>
        <rFont val="仿宋_GB2312"/>
        <family val="3"/>
      </rPr>
      <t>年产业振兴村集体养殖园集中养殖区建设项目</t>
    </r>
    <r>
      <rPr>
        <sz val="9"/>
        <rFont val="Times New Roman"/>
        <family val="1"/>
      </rPr>
      <t>—</t>
    </r>
    <r>
      <rPr>
        <sz val="9"/>
        <rFont val="仿宋_GB2312"/>
        <family val="3"/>
      </rPr>
      <t>青山乡郝记台村（乡村振兴示范村）</t>
    </r>
  </si>
  <si>
    <r>
      <rPr>
        <sz val="10"/>
        <rFont val="仿宋_GB2312"/>
        <family val="3"/>
      </rPr>
      <t>改造乏牛坡养殖园区为村集体养殖园区，实施棚圈改造，新建饲草料棚、青储池、管理用房等园区基础设施。为改善人居环境，对北马坊东自然村养殖户实施出户入园，集中养殖，完善园区基础设施、场区三通一平等。</t>
    </r>
  </si>
  <si>
    <r>
      <rPr>
        <sz val="10"/>
        <rFont val="仿宋_GB2312"/>
        <family val="3"/>
      </rPr>
      <t>青山乡郝记台村</t>
    </r>
  </si>
  <si>
    <r>
      <t>2022</t>
    </r>
    <r>
      <rPr>
        <sz val="9"/>
        <rFont val="仿宋_GB2312"/>
        <family val="3"/>
      </rPr>
      <t>年产业振兴养殖园区建设项目</t>
    </r>
    <r>
      <rPr>
        <sz val="9"/>
        <rFont val="Times New Roman"/>
        <family val="1"/>
      </rPr>
      <t>—</t>
    </r>
    <r>
      <rPr>
        <sz val="9"/>
        <rFont val="仿宋_GB2312"/>
        <family val="3"/>
      </rPr>
      <t>冯记沟乡汪水塘村（乡村振兴示范村）</t>
    </r>
  </si>
  <si>
    <r>
      <rPr>
        <sz val="10"/>
        <rFont val="仿宋_GB2312"/>
        <family val="3"/>
      </rPr>
      <t>对汪水塘自然村养殖园区破损圈棚</t>
    </r>
    <r>
      <rPr>
        <sz val="10"/>
        <rFont val="Times New Roman"/>
        <family val="1"/>
      </rPr>
      <t>30</t>
    </r>
    <r>
      <rPr>
        <sz val="10"/>
        <rFont val="仿宋_GB2312"/>
        <family val="3"/>
      </rPr>
      <t>道进行维修，园区砂砾石路道路建设；汪水塘村村集体养殖园区维修改造，新建精料棚一座，新建草棚一处；汪水塘行政村两处养殖园区通水、通电。汪水塘村村集体流动资金，用于购买羊只。</t>
    </r>
  </si>
  <si>
    <r>
      <rPr>
        <sz val="10"/>
        <rFont val="仿宋_GB2312"/>
        <family val="3"/>
      </rPr>
      <t>冯记沟乡汪水塘村</t>
    </r>
  </si>
  <si>
    <r>
      <t>2022</t>
    </r>
    <r>
      <rPr>
        <sz val="9"/>
        <rFont val="仿宋_GB2312"/>
        <family val="3"/>
      </rPr>
      <t>年产业振兴滩羊养殖区及乡村旅游项目</t>
    </r>
    <r>
      <rPr>
        <sz val="9"/>
        <rFont val="Times New Roman"/>
        <family val="1"/>
      </rPr>
      <t>—</t>
    </r>
    <r>
      <rPr>
        <sz val="9"/>
        <rFont val="仿宋_GB2312"/>
        <family val="3"/>
      </rPr>
      <t>麻黄山乡何新庄村（乡村振兴示范村）</t>
    </r>
  </si>
  <si>
    <r>
      <rPr>
        <sz val="10"/>
        <rFont val="仿宋_GB2312"/>
        <family val="3"/>
      </rPr>
      <t>在西掌自然村实施人畜分离，新建滩羊集中养殖区</t>
    </r>
    <r>
      <rPr>
        <sz val="10"/>
        <rFont val="Times New Roman"/>
        <family val="1"/>
      </rPr>
      <t>1</t>
    </r>
    <r>
      <rPr>
        <sz val="10"/>
        <rFont val="仿宋_GB2312"/>
        <family val="3"/>
      </rPr>
      <t>处（实施三通一平），预计投入资金</t>
    </r>
    <r>
      <rPr>
        <sz val="10"/>
        <rFont val="Times New Roman"/>
        <family val="1"/>
      </rPr>
      <t>50</t>
    </r>
    <r>
      <rPr>
        <sz val="10"/>
        <rFont val="仿宋_GB2312"/>
        <family val="3"/>
      </rPr>
      <t>万元。乡村休闲体验区。在赵记湾自然村新建窑洞及附属设施</t>
    </r>
    <r>
      <rPr>
        <sz val="10"/>
        <rFont val="Times New Roman"/>
        <family val="1"/>
      </rPr>
      <t>10</t>
    </r>
    <r>
      <rPr>
        <sz val="10"/>
        <rFont val="仿宋_GB2312"/>
        <family val="3"/>
      </rPr>
      <t>孔，发展村集体旅游产业。在赵记湾自然村新建村集体烧烤木屋，推动村集体经济发展。改造提升砖窑展示区，延伸设置体验项目。</t>
    </r>
  </si>
  <si>
    <r>
      <rPr>
        <sz val="10"/>
        <rFont val="仿宋_GB2312"/>
        <family val="3"/>
      </rPr>
      <t>麻黄山乡何新庄村</t>
    </r>
  </si>
  <si>
    <r>
      <rPr>
        <sz val="10"/>
        <rFont val="仿宋_GB2312"/>
        <family val="3"/>
      </rPr>
      <t>麻黄山乡</t>
    </r>
  </si>
  <si>
    <r>
      <t>2022</t>
    </r>
    <r>
      <rPr>
        <sz val="9"/>
        <rFont val="仿宋_GB2312"/>
        <family val="3"/>
      </rPr>
      <t>年生态牧场基础设施建设项目</t>
    </r>
    <r>
      <rPr>
        <sz val="9"/>
        <rFont val="Times New Roman"/>
        <family val="1"/>
      </rPr>
      <t>—</t>
    </r>
    <r>
      <rPr>
        <sz val="9"/>
        <rFont val="仿宋_GB2312"/>
        <family val="3"/>
      </rPr>
      <t>麻黄山乡李塬畔村（乡村振兴示范村）</t>
    </r>
  </si>
  <si>
    <r>
      <t>1</t>
    </r>
    <r>
      <rPr>
        <sz val="10"/>
        <rFont val="仿宋_GB2312"/>
        <family val="3"/>
      </rPr>
      <t>、建设生态牧场草料棚</t>
    </r>
    <r>
      <rPr>
        <sz val="10"/>
        <rFont val="Times New Roman"/>
        <family val="1"/>
      </rPr>
      <t>320</t>
    </r>
    <r>
      <rPr>
        <sz val="10"/>
        <rFont val="仿宋_GB2312"/>
        <family val="3"/>
      </rPr>
      <t>平方米，预计投入资金</t>
    </r>
    <r>
      <rPr>
        <sz val="10"/>
        <rFont val="Times New Roman"/>
        <family val="1"/>
      </rPr>
      <t>24</t>
    </r>
    <r>
      <rPr>
        <sz val="10"/>
        <rFont val="仿宋_GB2312"/>
        <family val="3"/>
      </rPr>
      <t>万元；</t>
    </r>
    <r>
      <rPr>
        <sz val="10"/>
        <rFont val="Times New Roman"/>
        <family val="1"/>
      </rPr>
      <t xml:space="preserve"> 2</t>
    </r>
    <r>
      <rPr>
        <sz val="10"/>
        <rFont val="仿宋_GB2312"/>
        <family val="3"/>
      </rPr>
      <t>、硬化场地</t>
    </r>
    <r>
      <rPr>
        <sz val="10"/>
        <rFont val="Times New Roman"/>
        <family val="1"/>
      </rPr>
      <t>400</t>
    </r>
    <r>
      <rPr>
        <sz val="10"/>
        <rFont val="仿宋_GB2312"/>
        <family val="3"/>
      </rPr>
      <t>平方米，预计投入资金</t>
    </r>
    <r>
      <rPr>
        <sz val="10"/>
        <rFont val="Times New Roman"/>
        <family val="1"/>
      </rPr>
      <t>4.4</t>
    </r>
    <r>
      <rPr>
        <sz val="10"/>
        <rFont val="仿宋_GB2312"/>
        <family val="3"/>
      </rPr>
      <t>万元；</t>
    </r>
    <r>
      <rPr>
        <sz val="10"/>
        <rFont val="Times New Roman"/>
        <family val="1"/>
      </rPr>
      <t xml:space="preserve">
3</t>
    </r>
    <r>
      <rPr>
        <sz val="10"/>
        <rFont val="仿宋_GB2312"/>
        <family val="3"/>
      </rPr>
      <t>、滩羊产羔保温房</t>
    </r>
    <r>
      <rPr>
        <sz val="10"/>
        <rFont val="Times New Roman"/>
        <family val="1"/>
      </rPr>
      <t>24</t>
    </r>
    <r>
      <rPr>
        <sz val="10"/>
        <rFont val="仿宋_GB2312"/>
        <family val="3"/>
      </rPr>
      <t>平方米，预计投入资金</t>
    </r>
    <r>
      <rPr>
        <sz val="10"/>
        <rFont val="Times New Roman"/>
        <family val="1"/>
      </rPr>
      <t>4</t>
    </r>
    <r>
      <rPr>
        <sz val="10"/>
        <rFont val="仿宋_GB2312"/>
        <family val="3"/>
      </rPr>
      <t>万元。</t>
    </r>
    <r>
      <rPr>
        <sz val="10"/>
        <rFont val="Times New Roman"/>
        <family val="1"/>
      </rPr>
      <t xml:space="preserve">  1</t>
    </r>
    <r>
      <rPr>
        <sz val="10"/>
        <rFont val="仿宋_GB2312"/>
        <family val="3"/>
      </rPr>
      <t>、购置青黄储打包机</t>
    </r>
    <r>
      <rPr>
        <sz val="10"/>
        <rFont val="Times New Roman"/>
        <family val="1"/>
      </rPr>
      <t>1</t>
    </r>
    <r>
      <rPr>
        <sz val="10"/>
        <rFont val="仿宋_GB2312"/>
        <family val="3"/>
      </rPr>
      <t>台（套），预计投入资金</t>
    </r>
    <r>
      <rPr>
        <sz val="10"/>
        <rFont val="Times New Roman"/>
        <family val="1"/>
      </rPr>
      <t>8</t>
    </r>
    <r>
      <rPr>
        <sz val="10"/>
        <rFont val="仿宋_GB2312"/>
        <family val="3"/>
      </rPr>
      <t>万元；购置撒粪机</t>
    </r>
    <r>
      <rPr>
        <sz val="10"/>
        <rFont val="Times New Roman"/>
        <family val="1"/>
      </rPr>
      <t>1</t>
    </r>
    <r>
      <rPr>
        <sz val="10"/>
        <rFont val="仿宋_GB2312"/>
        <family val="3"/>
      </rPr>
      <t>台（套），预计投入</t>
    </r>
    <r>
      <rPr>
        <sz val="10"/>
        <rFont val="Times New Roman"/>
        <family val="1"/>
      </rPr>
      <t>10</t>
    </r>
    <r>
      <rPr>
        <sz val="10"/>
        <rFont val="仿宋_GB2312"/>
        <family val="3"/>
      </rPr>
      <t>万元；购置旋耕播种施肥机</t>
    </r>
    <r>
      <rPr>
        <sz val="10"/>
        <rFont val="Times New Roman"/>
        <family val="1"/>
      </rPr>
      <t>1</t>
    </r>
    <r>
      <rPr>
        <sz val="10"/>
        <rFont val="仿宋_GB2312"/>
        <family val="3"/>
      </rPr>
      <t>台（套），预计投入</t>
    </r>
    <r>
      <rPr>
        <sz val="10"/>
        <rFont val="Times New Roman"/>
        <family val="1"/>
      </rPr>
      <t>5.4</t>
    </r>
    <r>
      <rPr>
        <sz val="10"/>
        <rFont val="仿宋_GB2312"/>
        <family val="3"/>
      </rPr>
      <t>万元；购置手推式旋耕机</t>
    </r>
    <r>
      <rPr>
        <sz val="10"/>
        <rFont val="Times New Roman"/>
        <family val="1"/>
      </rPr>
      <t>2</t>
    </r>
    <r>
      <rPr>
        <sz val="10"/>
        <rFont val="仿宋_GB2312"/>
        <family val="3"/>
      </rPr>
      <t>台（套），预计投入资金</t>
    </r>
    <r>
      <rPr>
        <sz val="10"/>
        <rFont val="Times New Roman"/>
        <family val="1"/>
      </rPr>
      <t>4</t>
    </r>
    <r>
      <rPr>
        <sz val="10"/>
        <rFont val="仿宋_GB2312"/>
        <family val="3"/>
      </rPr>
      <t>万；购置农用拖拉机</t>
    </r>
    <r>
      <rPr>
        <sz val="10"/>
        <rFont val="Times New Roman"/>
        <family val="1"/>
      </rPr>
      <t>2</t>
    </r>
    <r>
      <rPr>
        <sz val="10"/>
        <rFont val="仿宋_GB2312"/>
        <family val="3"/>
      </rPr>
      <t>台（套），预计投入资金</t>
    </r>
    <r>
      <rPr>
        <sz val="10"/>
        <rFont val="Times New Roman"/>
        <family val="1"/>
      </rPr>
      <t>22</t>
    </r>
    <r>
      <rPr>
        <sz val="10"/>
        <rFont val="仿宋_GB2312"/>
        <family val="3"/>
      </rPr>
      <t>万元；购置搂草机</t>
    </r>
    <r>
      <rPr>
        <sz val="10"/>
        <rFont val="Times New Roman"/>
        <family val="1"/>
      </rPr>
      <t>1</t>
    </r>
    <r>
      <rPr>
        <sz val="10"/>
        <rFont val="仿宋_GB2312"/>
        <family val="3"/>
      </rPr>
      <t>台（套），预计投入资金</t>
    </r>
    <r>
      <rPr>
        <sz val="10"/>
        <rFont val="Times New Roman"/>
        <family val="1"/>
      </rPr>
      <t>11</t>
    </r>
    <r>
      <rPr>
        <sz val="10"/>
        <rFont val="仿宋_GB2312"/>
        <family val="3"/>
      </rPr>
      <t>万元；购置覆膜机</t>
    </r>
    <r>
      <rPr>
        <sz val="10"/>
        <rFont val="Times New Roman"/>
        <family val="1"/>
      </rPr>
      <t>1</t>
    </r>
    <r>
      <rPr>
        <sz val="10"/>
        <rFont val="仿宋_GB2312"/>
        <family val="3"/>
      </rPr>
      <t>台（套），预计投入资金</t>
    </r>
    <r>
      <rPr>
        <sz val="10"/>
        <rFont val="Times New Roman"/>
        <family val="1"/>
      </rPr>
      <t>5</t>
    </r>
    <r>
      <rPr>
        <sz val="10"/>
        <rFont val="仿宋_GB2312"/>
        <family val="3"/>
      </rPr>
      <t>万元；购置农用联合收割机</t>
    </r>
    <r>
      <rPr>
        <sz val="10"/>
        <rFont val="Times New Roman"/>
        <family val="1"/>
      </rPr>
      <t>2</t>
    </r>
    <r>
      <rPr>
        <sz val="10"/>
        <rFont val="仿宋_GB2312"/>
        <family val="3"/>
      </rPr>
      <t>台（套），预计投入资金</t>
    </r>
    <r>
      <rPr>
        <sz val="10"/>
        <rFont val="Times New Roman"/>
        <family val="1"/>
      </rPr>
      <t>20</t>
    </r>
    <r>
      <rPr>
        <sz val="10"/>
        <rFont val="仿宋_GB2312"/>
        <family val="3"/>
      </rPr>
      <t>万元；</t>
    </r>
    <r>
      <rPr>
        <sz val="10"/>
        <rFont val="Times New Roman"/>
        <family val="1"/>
      </rPr>
      <t xml:space="preserve">
2</t>
    </r>
    <r>
      <rPr>
        <sz val="10"/>
        <rFont val="仿宋_GB2312"/>
        <family val="3"/>
      </rPr>
      <t>、草料储备，饲草料购置周转金</t>
    </r>
    <r>
      <rPr>
        <sz val="10"/>
        <rFont val="Times New Roman"/>
        <family val="1"/>
      </rPr>
      <t>16.2</t>
    </r>
    <r>
      <rPr>
        <sz val="10"/>
        <rFont val="仿宋_GB2312"/>
        <family val="3"/>
      </rPr>
      <t>万。</t>
    </r>
    <r>
      <rPr>
        <sz val="10"/>
        <rFont val="Times New Roman"/>
        <family val="1"/>
      </rPr>
      <t xml:space="preserve">  </t>
    </r>
    <r>
      <rPr>
        <sz val="10"/>
        <rFont val="仿宋_GB2312"/>
        <family val="3"/>
      </rPr>
      <t>硬化大接杏生产路</t>
    </r>
    <r>
      <rPr>
        <sz val="10"/>
        <rFont val="Times New Roman"/>
        <family val="1"/>
      </rPr>
      <t>2.5</t>
    </r>
    <r>
      <rPr>
        <sz val="10"/>
        <rFont val="仿宋_GB2312"/>
        <family val="3"/>
      </rPr>
      <t>公里；新建大接杏采摘线路</t>
    </r>
    <r>
      <rPr>
        <sz val="10"/>
        <rFont val="Times New Roman"/>
        <family val="1"/>
      </rPr>
      <t>3</t>
    </r>
    <r>
      <rPr>
        <sz val="10"/>
        <rFont val="仿宋_GB2312"/>
        <family val="3"/>
      </rPr>
      <t>公里。</t>
    </r>
    <r>
      <rPr>
        <sz val="10"/>
        <rFont val="Times New Roman"/>
        <family val="1"/>
      </rPr>
      <t xml:space="preserve">          </t>
    </r>
  </si>
  <si>
    <r>
      <rPr>
        <sz val="10"/>
        <rFont val="仿宋_GB2312"/>
        <family val="3"/>
      </rPr>
      <t>麻黄山乡李塬畔村</t>
    </r>
  </si>
  <si>
    <r>
      <rPr>
        <sz val="10"/>
        <rFont val="仿宋_GB2312"/>
        <family val="3"/>
      </rPr>
      <t>通过建设养殖园，发展配套设施，扶持养殖业，增加农户收入。</t>
    </r>
  </si>
  <si>
    <r>
      <t>2022</t>
    </r>
    <r>
      <rPr>
        <sz val="9"/>
        <rFont val="仿宋_GB2312"/>
        <family val="3"/>
      </rPr>
      <t>年村集体经济养牛场建设项目</t>
    </r>
    <r>
      <rPr>
        <sz val="9"/>
        <rFont val="Times New Roman"/>
        <family val="1"/>
      </rPr>
      <t>—</t>
    </r>
    <r>
      <rPr>
        <sz val="9"/>
        <rFont val="仿宋_GB2312"/>
        <family val="3"/>
      </rPr>
      <t>麻黄山乡唐平庄村（乡村振兴示范村）</t>
    </r>
  </si>
  <si>
    <r>
      <rPr>
        <sz val="10"/>
        <rFont val="仿宋_GB2312"/>
        <family val="3"/>
      </rPr>
      <t>计划新选址建设肉牛养殖场</t>
    </r>
    <r>
      <rPr>
        <sz val="10"/>
        <rFont val="Times New Roman"/>
        <family val="1"/>
      </rPr>
      <t>1</t>
    </r>
    <r>
      <rPr>
        <sz val="10"/>
        <rFont val="仿宋_GB2312"/>
        <family val="3"/>
      </rPr>
      <t>个，计划投入资金</t>
    </r>
    <r>
      <rPr>
        <sz val="10"/>
        <rFont val="Times New Roman"/>
        <family val="1"/>
      </rPr>
      <t>250</t>
    </r>
    <r>
      <rPr>
        <sz val="10"/>
        <rFont val="仿宋_GB2312"/>
        <family val="3"/>
      </rPr>
      <t>万元。与邻村采取</t>
    </r>
    <r>
      <rPr>
        <sz val="10"/>
        <rFont val="Times New Roman"/>
        <family val="1"/>
      </rPr>
      <t>“</t>
    </r>
    <r>
      <rPr>
        <sz val="10"/>
        <rFont val="仿宋_GB2312"/>
        <family val="3"/>
      </rPr>
      <t>强村带弱村</t>
    </r>
    <r>
      <rPr>
        <sz val="10"/>
        <rFont val="Times New Roman"/>
        <family val="1"/>
      </rPr>
      <t>”</t>
    </r>
    <r>
      <rPr>
        <sz val="10"/>
        <rFont val="仿宋_GB2312"/>
        <family val="3"/>
      </rPr>
      <t>方式，带动共同发展肉牛养殖。</t>
    </r>
  </si>
  <si>
    <r>
      <rPr>
        <sz val="10"/>
        <rFont val="仿宋_GB2312"/>
        <family val="3"/>
      </rPr>
      <t>麻黄山乡唐平庄村</t>
    </r>
  </si>
  <si>
    <r>
      <t>2022</t>
    </r>
    <r>
      <rPr>
        <sz val="9"/>
        <rFont val="仿宋_GB2312"/>
        <family val="3"/>
      </rPr>
      <t>年盐池县</t>
    </r>
    <r>
      <rPr>
        <sz val="9"/>
        <rFont val="Times New Roman"/>
        <family val="1"/>
      </rPr>
      <t>“</t>
    </r>
    <r>
      <rPr>
        <sz val="9"/>
        <rFont val="仿宋_GB2312"/>
        <family val="3"/>
      </rPr>
      <t>百万移民致富提升行动</t>
    </r>
    <r>
      <rPr>
        <sz val="9"/>
        <rFont val="Times New Roman"/>
        <family val="1"/>
      </rPr>
      <t>”</t>
    </r>
    <r>
      <rPr>
        <sz val="9"/>
        <rFont val="仿宋_GB2312"/>
        <family val="3"/>
      </rPr>
      <t>出户入园养殖园区建设项目</t>
    </r>
    <r>
      <rPr>
        <sz val="9"/>
        <rFont val="Times New Roman"/>
        <family val="1"/>
      </rPr>
      <t>-</t>
    </r>
    <r>
      <rPr>
        <sz val="9"/>
        <rFont val="仿宋_GB2312"/>
        <family val="3"/>
      </rPr>
      <t>青山乡方山村</t>
    </r>
  </si>
  <si>
    <r>
      <rPr>
        <sz val="10"/>
        <rFont val="仿宋_GB2312"/>
        <family val="3"/>
      </rPr>
      <t>在青山乡方山村新建</t>
    </r>
    <r>
      <rPr>
        <sz val="10"/>
        <rFont val="Times New Roman"/>
        <family val="1"/>
      </rPr>
      <t>1</t>
    </r>
    <r>
      <rPr>
        <sz val="10"/>
        <rFont val="仿宋_GB2312"/>
        <family val="3"/>
      </rPr>
      <t>个生猪养殖基地，配套饲喂、饮水、饲料加工等相关养殖设备。</t>
    </r>
  </si>
  <si>
    <r>
      <rPr>
        <sz val="10"/>
        <rFont val="仿宋_GB2312"/>
        <family val="3"/>
      </rPr>
      <t>青山乡方山村</t>
    </r>
  </si>
  <si>
    <r>
      <rPr>
        <sz val="10"/>
        <rFont val="仿宋_GB2312"/>
        <family val="3"/>
      </rPr>
      <t>通过实施百万移民项目，发展村集体经济，完善基础设施，提升移民群众幸福感，使移民群众能够稳得住、有就业，逐步致富。</t>
    </r>
  </si>
  <si>
    <r>
      <t>2022</t>
    </r>
    <r>
      <rPr>
        <sz val="9"/>
        <rFont val="仿宋_GB2312"/>
        <family val="3"/>
      </rPr>
      <t>年盐池县</t>
    </r>
    <r>
      <rPr>
        <sz val="9"/>
        <rFont val="Times New Roman"/>
        <family val="1"/>
      </rPr>
      <t>“</t>
    </r>
    <r>
      <rPr>
        <sz val="9"/>
        <rFont val="仿宋_GB2312"/>
        <family val="3"/>
      </rPr>
      <t>百万移民致富提升行动</t>
    </r>
    <r>
      <rPr>
        <sz val="9"/>
        <rFont val="Times New Roman"/>
        <family val="1"/>
      </rPr>
      <t>”</t>
    </r>
    <r>
      <rPr>
        <sz val="9"/>
        <rFont val="仿宋_GB2312"/>
        <family val="3"/>
      </rPr>
      <t>肉牛养殖场提升项目</t>
    </r>
    <r>
      <rPr>
        <sz val="9"/>
        <rFont val="Times New Roman"/>
        <family val="1"/>
      </rPr>
      <t>-</t>
    </r>
    <r>
      <rPr>
        <sz val="9"/>
        <rFont val="仿宋_GB2312"/>
        <family val="3"/>
      </rPr>
      <t>冯记沟乡冯记沟村</t>
    </r>
  </si>
  <si>
    <r>
      <rPr>
        <sz val="10"/>
        <rFont val="仿宋_GB2312"/>
        <family val="3"/>
      </rPr>
      <t>新建牛舍，草料棚、精料库各</t>
    </r>
    <r>
      <rPr>
        <sz val="10"/>
        <rFont val="Times New Roman"/>
        <family val="1"/>
      </rPr>
      <t>1</t>
    </r>
    <r>
      <rPr>
        <sz val="10"/>
        <rFont val="仿宋_GB2312"/>
        <family val="3"/>
      </rPr>
      <t>座，新建粪污堆积场，购买磅秤</t>
    </r>
    <r>
      <rPr>
        <sz val="10"/>
        <rFont val="Times New Roman"/>
        <family val="1"/>
      </rPr>
      <t>1</t>
    </r>
    <r>
      <rPr>
        <sz val="10"/>
        <rFont val="仿宋_GB2312"/>
        <family val="3"/>
      </rPr>
      <t>台，</t>
    </r>
  </si>
  <si>
    <r>
      <rPr>
        <sz val="10"/>
        <rFont val="仿宋_GB2312"/>
        <family val="3"/>
      </rPr>
      <t>冯记沟乡冯记沟村</t>
    </r>
  </si>
  <si>
    <r>
      <t>2022</t>
    </r>
    <r>
      <rPr>
        <sz val="9"/>
        <rFont val="仿宋_GB2312"/>
        <family val="3"/>
      </rPr>
      <t>年盐池县</t>
    </r>
    <r>
      <rPr>
        <sz val="9"/>
        <rFont val="Times New Roman"/>
        <family val="1"/>
      </rPr>
      <t>“</t>
    </r>
    <r>
      <rPr>
        <sz val="9"/>
        <rFont val="仿宋_GB2312"/>
        <family val="3"/>
      </rPr>
      <t>百万移民致富提升行动</t>
    </r>
    <r>
      <rPr>
        <sz val="9"/>
        <rFont val="Times New Roman"/>
        <family val="1"/>
      </rPr>
      <t>”</t>
    </r>
    <r>
      <rPr>
        <sz val="9"/>
        <rFont val="仿宋_GB2312"/>
        <family val="3"/>
      </rPr>
      <t>出户入园养殖园区建设项目</t>
    </r>
    <r>
      <rPr>
        <sz val="9"/>
        <rFont val="Times New Roman"/>
        <family val="1"/>
      </rPr>
      <t>-</t>
    </r>
    <r>
      <rPr>
        <sz val="9"/>
        <rFont val="仿宋_GB2312"/>
        <family val="3"/>
      </rPr>
      <t>冯记沟乡冯记沟村</t>
    </r>
  </si>
  <si>
    <r>
      <rPr>
        <sz val="10"/>
        <rFont val="仿宋_GB2312"/>
        <family val="3"/>
      </rPr>
      <t>新建隔离猪舍及生猪养殖园区水电基础配套设施</t>
    </r>
  </si>
  <si>
    <r>
      <t>2022</t>
    </r>
    <r>
      <rPr>
        <sz val="10"/>
        <rFont val="仿宋_GB2312"/>
        <family val="3"/>
      </rPr>
      <t>年盐池县</t>
    </r>
    <r>
      <rPr>
        <sz val="10"/>
        <rFont val="Times New Roman"/>
        <family val="1"/>
      </rPr>
      <t>“</t>
    </r>
    <r>
      <rPr>
        <sz val="10"/>
        <rFont val="仿宋_GB2312"/>
        <family val="3"/>
      </rPr>
      <t>百万移民致富提升行动出户入园养殖园区建设项目</t>
    </r>
    <r>
      <rPr>
        <sz val="10"/>
        <rFont val="Times New Roman"/>
        <family val="1"/>
      </rPr>
      <t>-</t>
    </r>
    <r>
      <rPr>
        <sz val="10"/>
        <rFont val="仿宋_GB2312"/>
        <family val="3"/>
      </rPr>
      <t>花马池镇惠泽村</t>
    </r>
  </si>
  <si>
    <r>
      <rPr>
        <sz val="10"/>
        <rFont val="仿宋_GB2312"/>
        <family val="3"/>
      </rPr>
      <t>在惠泽村新建</t>
    </r>
    <r>
      <rPr>
        <sz val="10"/>
        <rFont val="Times New Roman"/>
        <family val="1"/>
      </rPr>
      <t>1</t>
    </r>
    <r>
      <rPr>
        <sz val="10"/>
        <rFont val="仿宋_GB2312"/>
        <family val="3"/>
      </rPr>
      <t>个生猪养殖基地，配套饲喂、饮水、饲料加工等相关养殖设备。</t>
    </r>
  </si>
  <si>
    <r>
      <t>2022</t>
    </r>
    <r>
      <rPr>
        <sz val="10"/>
        <rFont val="仿宋_GB2312"/>
        <family val="3"/>
      </rPr>
      <t>年盐池县</t>
    </r>
    <r>
      <rPr>
        <sz val="10"/>
        <rFont val="Times New Roman"/>
        <family val="1"/>
      </rPr>
      <t>“</t>
    </r>
    <r>
      <rPr>
        <sz val="10"/>
        <rFont val="仿宋_GB2312"/>
        <family val="3"/>
      </rPr>
      <t>百万移民致富提升行动出户入园养殖园区建设项目</t>
    </r>
    <r>
      <rPr>
        <sz val="10"/>
        <rFont val="Times New Roman"/>
        <family val="1"/>
      </rPr>
      <t>-</t>
    </r>
    <r>
      <rPr>
        <sz val="10"/>
        <rFont val="仿宋_GB2312"/>
        <family val="3"/>
      </rPr>
      <t>花马池镇盈德村</t>
    </r>
  </si>
  <si>
    <r>
      <rPr>
        <sz val="10"/>
        <rFont val="仿宋_GB2312"/>
        <family val="3"/>
      </rPr>
      <t>在盈德村新建</t>
    </r>
    <r>
      <rPr>
        <sz val="10"/>
        <rFont val="Times New Roman"/>
        <family val="1"/>
      </rPr>
      <t>1</t>
    </r>
    <r>
      <rPr>
        <sz val="10"/>
        <rFont val="仿宋_GB2312"/>
        <family val="3"/>
      </rPr>
      <t>个生猪养殖基地，配套饲喂、饮水、饲料加工等相关养殖设备。</t>
    </r>
  </si>
  <si>
    <r>
      <rPr>
        <sz val="10"/>
        <rFont val="仿宋_GB2312"/>
        <family val="3"/>
      </rPr>
      <t>花马池镇盈德村</t>
    </r>
  </si>
  <si>
    <r>
      <t>2022</t>
    </r>
    <r>
      <rPr>
        <sz val="9"/>
        <rFont val="仿宋_GB2312"/>
        <family val="3"/>
      </rPr>
      <t>年盐池县</t>
    </r>
    <r>
      <rPr>
        <sz val="9"/>
        <rFont val="Times New Roman"/>
        <family val="1"/>
      </rPr>
      <t>“</t>
    </r>
    <r>
      <rPr>
        <sz val="9"/>
        <rFont val="仿宋_GB2312"/>
        <family val="3"/>
      </rPr>
      <t>百万移民致富提升行动出户入园养殖园区建设项目</t>
    </r>
    <r>
      <rPr>
        <sz val="9"/>
        <rFont val="Times New Roman"/>
        <family val="1"/>
      </rPr>
      <t>-</t>
    </r>
    <r>
      <rPr>
        <sz val="9"/>
        <rFont val="仿宋_GB2312"/>
        <family val="3"/>
      </rPr>
      <t>惠安堡镇惠苑村</t>
    </r>
  </si>
  <si>
    <r>
      <rPr>
        <sz val="10"/>
        <rFont val="仿宋_GB2312"/>
        <family val="3"/>
      </rPr>
      <t>计划建设存栏</t>
    </r>
    <r>
      <rPr>
        <sz val="10"/>
        <rFont val="Times New Roman"/>
        <family val="1"/>
      </rPr>
      <t>500</t>
    </r>
    <r>
      <rPr>
        <sz val="10"/>
        <rFont val="仿宋_GB2312"/>
        <family val="3"/>
      </rPr>
      <t>头的肉牛养殖场。项目总占地面积</t>
    </r>
    <r>
      <rPr>
        <sz val="10"/>
        <rFont val="Times New Roman"/>
        <family val="1"/>
      </rPr>
      <t>16516</t>
    </r>
    <r>
      <rPr>
        <sz val="10"/>
        <rFont val="仿宋_GB2312"/>
        <family val="3"/>
      </rPr>
      <t>平方米（合约</t>
    </r>
    <r>
      <rPr>
        <sz val="10"/>
        <rFont val="Times New Roman"/>
        <family val="1"/>
      </rPr>
      <t>25.08</t>
    </r>
    <r>
      <rPr>
        <sz val="10"/>
        <rFont val="仿宋_GB2312"/>
        <family val="3"/>
      </rPr>
      <t>亩），其中总建筑面积为</t>
    </r>
    <r>
      <rPr>
        <sz val="10"/>
        <rFont val="Times New Roman"/>
        <family val="1"/>
      </rPr>
      <t>2780</t>
    </r>
    <r>
      <rPr>
        <sz val="10"/>
        <rFont val="仿宋_GB2312"/>
        <family val="3"/>
      </rPr>
      <t>平方米。根据建设规模，配套相应的牛舍、运动场、草料棚、青贮池等</t>
    </r>
  </si>
  <si>
    <r>
      <rPr>
        <sz val="10"/>
        <rFont val="仿宋_GB2312"/>
        <family val="3"/>
      </rPr>
      <t>惠安堡镇惠苑村</t>
    </r>
  </si>
  <si>
    <r>
      <t>2022</t>
    </r>
    <r>
      <rPr>
        <sz val="10"/>
        <rFont val="仿宋_GB2312"/>
        <family val="3"/>
      </rPr>
      <t>年村集体经济建</t>
    </r>
    <r>
      <rPr>
        <sz val="10"/>
        <rFont val="Times New Roman"/>
        <family val="1"/>
      </rPr>
      <t xml:space="preserve">
</t>
    </r>
    <r>
      <rPr>
        <sz val="10"/>
        <rFont val="仿宋_GB2312"/>
        <family val="3"/>
      </rPr>
      <t>设项目</t>
    </r>
    <r>
      <rPr>
        <sz val="10"/>
        <rFont val="Times New Roman"/>
        <family val="1"/>
      </rPr>
      <t>—</t>
    </r>
    <r>
      <rPr>
        <sz val="10"/>
        <rFont val="仿宋_GB2312"/>
        <family val="3"/>
      </rPr>
      <t>花马池镇</t>
    </r>
    <r>
      <rPr>
        <sz val="10"/>
        <rFont val="Times New Roman"/>
        <family val="1"/>
      </rPr>
      <t xml:space="preserve">
</t>
    </r>
    <r>
      <rPr>
        <sz val="10"/>
        <rFont val="仿宋_GB2312"/>
        <family val="3"/>
      </rPr>
      <t>盈德村（闽宁示范村项目）</t>
    </r>
  </si>
  <si>
    <r>
      <t>1</t>
    </r>
    <r>
      <rPr>
        <sz val="10"/>
        <rFont val="仿宋_GB2312"/>
        <family val="3"/>
      </rPr>
      <t>、新建黄花气调储存冷库</t>
    </r>
    <r>
      <rPr>
        <sz val="10"/>
        <rFont val="Times New Roman"/>
        <family val="1"/>
      </rPr>
      <t>1</t>
    </r>
    <r>
      <rPr>
        <sz val="10"/>
        <rFont val="仿宋_GB2312"/>
        <family val="3"/>
      </rPr>
      <t>座。</t>
    </r>
    <r>
      <rPr>
        <sz val="10"/>
        <rFont val="Times New Roman"/>
        <family val="1"/>
      </rPr>
      <t>2</t>
    </r>
    <r>
      <rPr>
        <sz val="10"/>
        <rFont val="仿宋_GB2312"/>
        <family val="3"/>
      </rPr>
      <t>、村集体经济发展农业产业融合现代化集中托管经营项目，流转土地</t>
    </r>
    <r>
      <rPr>
        <sz val="10"/>
        <rFont val="Times New Roman"/>
        <family val="1"/>
      </rPr>
      <t xml:space="preserve"> 2800 </t>
    </r>
    <r>
      <rPr>
        <sz val="10"/>
        <rFont val="仿宋_GB2312"/>
        <family val="3"/>
      </rPr>
      <t>亩实施高标准农田建设项目。</t>
    </r>
  </si>
  <si>
    <r>
      <rPr>
        <sz val="10"/>
        <rFont val="仿宋_GB2312"/>
        <family val="3"/>
      </rPr>
      <t>花马池镇</t>
    </r>
    <r>
      <rPr>
        <sz val="10"/>
        <rFont val="Times New Roman"/>
        <family val="1"/>
      </rPr>
      <t xml:space="preserve">
</t>
    </r>
    <r>
      <rPr>
        <sz val="10"/>
        <rFont val="仿宋_GB2312"/>
        <family val="3"/>
      </rPr>
      <t>盈德村</t>
    </r>
  </si>
  <si>
    <r>
      <t>91</t>
    </r>
    <r>
      <rPr>
        <sz val="10"/>
        <rFont val="仿宋_GB2312"/>
        <family val="3"/>
      </rPr>
      <t>户</t>
    </r>
  </si>
  <si>
    <r>
      <rPr>
        <sz val="10"/>
        <rFont val="仿宋_GB2312"/>
        <family val="3"/>
      </rPr>
      <t>以代销产品形式带动</t>
    </r>
  </si>
  <si>
    <r>
      <t>2022</t>
    </r>
    <r>
      <rPr>
        <sz val="10"/>
        <rFont val="仿宋_GB2312"/>
        <family val="3"/>
      </rPr>
      <t>年肉牛产业</t>
    </r>
    <r>
      <rPr>
        <sz val="10"/>
        <rFont val="Times New Roman"/>
        <family val="1"/>
      </rPr>
      <t xml:space="preserve">
</t>
    </r>
    <r>
      <rPr>
        <sz val="10"/>
        <rFont val="仿宋_GB2312"/>
        <family val="3"/>
      </rPr>
      <t>发展建设项目</t>
    </r>
    <r>
      <rPr>
        <sz val="10"/>
        <rFont val="Times New Roman"/>
        <family val="1"/>
      </rPr>
      <t>—</t>
    </r>
    <r>
      <rPr>
        <sz val="10"/>
        <rFont val="仿宋_GB2312"/>
        <family val="3"/>
      </rPr>
      <t>惠安堡镇惠苑村（闽宁示范村项目）</t>
    </r>
  </si>
  <si>
    <r>
      <rPr>
        <sz val="10"/>
        <rFont val="仿宋_GB2312"/>
        <family val="3"/>
      </rPr>
      <t>发挥村党支部引领作用，积极与企业合作，共同探索</t>
    </r>
    <r>
      <rPr>
        <sz val="10"/>
        <rFont val="Times New Roman"/>
        <family val="1"/>
      </rPr>
      <t>“</t>
    </r>
    <r>
      <rPr>
        <sz val="10"/>
        <rFont val="仿宋_GB2312"/>
        <family val="3"/>
      </rPr>
      <t>托管代养、入股分红</t>
    </r>
    <r>
      <rPr>
        <sz val="10"/>
        <rFont val="Times New Roman"/>
        <family val="1"/>
      </rPr>
      <t>”</t>
    </r>
    <r>
      <rPr>
        <sz val="10"/>
        <rFont val="仿宋_GB2312"/>
        <family val="3"/>
      </rPr>
      <t>产业模式，村两委班子带头入股，并鼓励全村村民入股，建立风险共担股份合作模式；借助</t>
    </r>
    <r>
      <rPr>
        <sz val="10"/>
        <rFont val="Times New Roman"/>
        <family val="1"/>
      </rPr>
      <t>F</t>
    </r>
    <r>
      <rPr>
        <sz val="10"/>
        <rFont val="仿宋_GB2312"/>
        <family val="3"/>
      </rPr>
      <t>区改造项目，村集体投入</t>
    </r>
    <r>
      <rPr>
        <sz val="10"/>
        <rFont val="Times New Roman"/>
        <family val="1"/>
      </rPr>
      <t>30</t>
    </r>
    <r>
      <rPr>
        <sz val="10"/>
        <rFont val="仿宋_GB2312"/>
        <family val="3"/>
      </rPr>
      <t>万元，作为流动资金，主要用于购买</t>
    </r>
    <r>
      <rPr>
        <sz val="10"/>
        <rFont val="Times New Roman"/>
        <family val="1"/>
      </rPr>
      <t>1</t>
    </r>
    <r>
      <rPr>
        <sz val="10"/>
        <rFont val="仿宋_GB2312"/>
        <family val="3"/>
      </rPr>
      <t>年龄西门塔尔肉牛或饲草料，扩大肉牛养殖规模，增加村集体收入。</t>
    </r>
  </si>
  <si>
    <r>
      <rPr>
        <sz val="10"/>
        <rFont val="仿宋_GB2312"/>
        <family val="3"/>
      </rPr>
      <t>惠安堡镇</t>
    </r>
    <r>
      <rPr>
        <sz val="10"/>
        <rFont val="Times New Roman"/>
        <family val="1"/>
      </rPr>
      <t xml:space="preserve">
</t>
    </r>
    <r>
      <rPr>
        <sz val="10"/>
        <rFont val="仿宋_GB2312"/>
        <family val="3"/>
      </rPr>
      <t>惠苑村</t>
    </r>
  </si>
  <si>
    <r>
      <rPr>
        <sz val="10"/>
        <rFont val="仿宋_GB2312"/>
        <family val="3"/>
      </rPr>
      <t>通过建设养殖园，肉牛养殖产业，带动百姓增收。</t>
    </r>
  </si>
  <si>
    <r>
      <t>2022</t>
    </r>
    <r>
      <rPr>
        <sz val="10"/>
        <rFont val="仿宋_GB2312"/>
        <family val="3"/>
      </rPr>
      <t>年农旅融合黄花展示园项目</t>
    </r>
    <r>
      <rPr>
        <sz val="10"/>
        <rFont val="Times New Roman"/>
        <family val="1"/>
      </rPr>
      <t>—</t>
    </r>
    <r>
      <rPr>
        <sz val="10"/>
        <rFont val="仿宋_GB2312"/>
        <family val="3"/>
      </rPr>
      <t>惠安堡镇惠苑村（闽宁示范村项目）</t>
    </r>
  </si>
  <si>
    <r>
      <rPr>
        <sz val="10"/>
        <rFont val="仿宋_GB2312"/>
        <family val="3"/>
      </rPr>
      <t>打造</t>
    </r>
    <r>
      <rPr>
        <sz val="10"/>
        <rFont val="Times New Roman"/>
        <family val="1"/>
      </rPr>
      <t>150</t>
    </r>
    <r>
      <rPr>
        <sz val="10"/>
        <rFont val="仿宋_GB2312"/>
        <family val="3"/>
      </rPr>
      <t>余亩黄花新品实验示范基地，促进黄花产业与文化旅游深度融合。</t>
    </r>
  </si>
  <si>
    <r>
      <rPr>
        <sz val="10"/>
        <rFont val="仿宋_GB2312"/>
        <family val="3"/>
      </rPr>
      <t>建设种植基地，与乡村旅游相结合，带动发展</t>
    </r>
  </si>
  <si>
    <r>
      <t>2022</t>
    </r>
    <r>
      <rPr>
        <sz val="10"/>
        <rFont val="仿宋_GB2312"/>
        <family val="3"/>
      </rPr>
      <t>年马儿庄绿色无公害滩羊肉集散中心项目</t>
    </r>
    <r>
      <rPr>
        <sz val="10"/>
        <rFont val="Times New Roman"/>
        <family val="1"/>
      </rPr>
      <t>—</t>
    </r>
    <r>
      <rPr>
        <sz val="10"/>
        <rFont val="仿宋_GB2312"/>
        <family val="3"/>
      </rPr>
      <t>冯记沟乡马儿庄村（闽宁示范村项目）</t>
    </r>
  </si>
  <si>
    <r>
      <rPr>
        <sz val="10"/>
        <rFont val="仿宋_GB2312"/>
        <family val="3"/>
      </rPr>
      <t>建设特色农产品展厅及附属功能房面积</t>
    </r>
    <r>
      <rPr>
        <sz val="10"/>
        <rFont val="Times New Roman"/>
        <family val="1"/>
      </rPr>
      <t>406.7</t>
    </r>
    <r>
      <rPr>
        <sz val="10"/>
        <rFont val="仿宋_GB2312"/>
        <family val="3"/>
      </rPr>
      <t>平方米；配套室外水、电等基础设施。</t>
    </r>
  </si>
  <si>
    <r>
      <rPr>
        <sz val="10"/>
        <rFont val="仿宋_GB2312"/>
        <family val="3"/>
      </rPr>
      <t>冯记沟乡</t>
    </r>
    <r>
      <rPr>
        <sz val="10"/>
        <rFont val="Times New Roman"/>
        <family val="1"/>
      </rPr>
      <t xml:space="preserve">
</t>
    </r>
    <r>
      <rPr>
        <sz val="10"/>
        <rFont val="仿宋_GB2312"/>
        <family val="3"/>
      </rPr>
      <t>马儿庄村</t>
    </r>
  </si>
  <si>
    <r>
      <t>2022</t>
    </r>
    <r>
      <rPr>
        <sz val="10"/>
        <rFont val="仿宋_GB2312"/>
        <family val="3"/>
      </rPr>
      <t>年农业产业托管项目</t>
    </r>
    <r>
      <rPr>
        <sz val="10"/>
        <rFont val="Times New Roman"/>
        <family val="1"/>
      </rPr>
      <t>—</t>
    </r>
    <r>
      <rPr>
        <sz val="10"/>
        <rFont val="仿宋_GB2312"/>
        <family val="3"/>
      </rPr>
      <t>冯记沟乡马儿庄村（闽宁示范村项目）</t>
    </r>
  </si>
  <si>
    <r>
      <rPr>
        <sz val="10"/>
        <rFont val="仿宋_GB2312"/>
        <family val="3"/>
      </rPr>
      <t>购置农用无人机</t>
    </r>
    <r>
      <rPr>
        <sz val="10"/>
        <color indexed="8"/>
        <rFont val="Times New Roman"/>
        <family val="1"/>
      </rPr>
      <t>2</t>
    </r>
    <r>
      <rPr>
        <sz val="10"/>
        <rFont val="仿宋_GB2312"/>
        <family val="3"/>
      </rPr>
      <t>台用于全村高效节水灌溉玉米产业托管（飞播农药），对玉米病虫害进行统防统治，提升智能化管理水平，节省劳力，节约支出，增加农户收入。</t>
    </r>
  </si>
  <si>
    <r>
      <rPr>
        <sz val="10"/>
        <rFont val="仿宋_GB2312"/>
        <family val="3"/>
      </rPr>
      <t>受益农户，预计年增加村集体收入。</t>
    </r>
  </si>
  <si>
    <r>
      <t>2020</t>
    </r>
    <r>
      <rPr>
        <sz val="10"/>
        <rFont val="仿宋_GB2312"/>
        <family val="3"/>
      </rPr>
      <t>年联合养牛场建设项目</t>
    </r>
    <r>
      <rPr>
        <sz val="10"/>
        <rFont val="Times New Roman"/>
        <family val="1"/>
      </rPr>
      <t>-</t>
    </r>
    <r>
      <rPr>
        <sz val="10"/>
        <rFont val="仿宋_GB2312"/>
        <family val="3"/>
      </rPr>
      <t>花马池镇（闽宁项目）</t>
    </r>
  </si>
  <si>
    <r>
      <rPr>
        <sz val="9"/>
        <rFont val="仿宋_GB2312"/>
        <family val="3"/>
      </rPr>
      <t>支持芨芨沟村、硝池子村、高利乌素村、李华台村四个村联合养牛场，壮大村集体经济。</t>
    </r>
  </si>
  <si>
    <r>
      <rPr>
        <sz val="10"/>
        <rFont val="仿宋_GB2312"/>
        <family val="3"/>
      </rPr>
      <t>芨芨沟村、</t>
    </r>
    <r>
      <rPr>
        <sz val="10"/>
        <rFont val="Times New Roman"/>
        <family val="1"/>
      </rPr>
      <t xml:space="preserve">
</t>
    </r>
    <r>
      <rPr>
        <sz val="10"/>
        <rFont val="仿宋_GB2312"/>
        <family val="3"/>
      </rPr>
      <t>硝池子村、</t>
    </r>
    <r>
      <rPr>
        <sz val="10"/>
        <rFont val="Times New Roman"/>
        <family val="1"/>
      </rPr>
      <t xml:space="preserve">
</t>
    </r>
    <r>
      <rPr>
        <sz val="10"/>
        <rFont val="仿宋_GB2312"/>
        <family val="3"/>
      </rPr>
      <t>高利乌素村、李华台村</t>
    </r>
  </si>
  <si>
    <r>
      <t>301</t>
    </r>
    <r>
      <rPr>
        <sz val="10"/>
        <rFont val="仿宋_GB2312"/>
        <family val="3"/>
      </rPr>
      <t>户</t>
    </r>
  </si>
  <si>
    <r>
      <rPr>
        <sz val="10"/>
        <rFont val="仿宋_GB2312"/>
        <family val="3"/>
      </rPr>
      <t>以分红和就业的机制带动</t>
    </r>
  </si>
  <si>
    <r>
      <t>2020</t>
    </r>
    <r>
      <rPr>
        <sz val="10"/>
        <rFont val="仿宋_GB2312"/>
        <family val="3"/>
      </rPr>
      <t>年果蔬暖棚建设项目</t>
    </r>
    <r>
      <rPr>
        <sz val="10"/>
        <rFont val="Times New Roman"/>
        <family val="1"/>
      </rPr>
      <t>-</t>
    </r>
    <r>
      <rPr>
        <sz val="10"/>
        <rFont val="仿宋_GB2312"/>
        <family val="3"/>
      </rPr>
      <t>大水坑镇柳条井村（闽宁项目）</t>
    </r>
  </si>
  <si>
    <r>
      <rPr>
        <sz val="9"/>
        <rFont val="仿宋_GB2312"/>
        <family val="3"/>
      </rPr>
      <t>柳条井村果蔬暖棚建设项目。新建反季果蔬温棚</t>
    </r>
    <r>
      <rPr>
        <sz val="9"/>
        <color indexed="8"/>
        <rFont val="Times New Roman"/>
        <family val="1"/>
      </rPr>
      <t>4</t>
    </r>
    <r>
      <rPr>
        <sz val="9"/>
        <color indexed="8"/>
        <rFont val="仿宋_GB2312"/>
        <family val="3"/>
      </rPr>
      <t>座。</t>
    </r>
  </si>
  <si>
    <r>
      <rPr>
        <sz val="10"/>
        <rFont val="仿宋_GB2312"/>
        <family val="3"/>
      </rPr>
      <t>大水坑镇</t>
    </r>
    <r>
      <rPr>
        <sz val="10"/>
        <rFont val="Times New Roman"/>
        <family val="1"/>
      </rPr>
      <t xml:space="preserve">
</t>
    </r>
    <r>
      <rPr>
        <sz val="10"/>
        <rFont val="仿宋_GB2312"/>
        <family val="3"/>
      </rPr>
      <t>柳条井村</t>
    </r>
  </si>
  <si>
    <r>
      <t>45</t>
    </r>
    <r>
      <rPr>
        <sz val="10"/>
        <rFont val="仿宋_GB2312"/>
        <family val="3"/>
      </rPr>
      <t>户</t>
    </r>
  </si>
  <si>
    <r>
      <rPr>
        <sz val="10"/>
        <rFont val="仿宋_GB2312"/>
        <family val="3"/>
      </rPr>
      <t>提供务工岗位</t>
    </r>
  </si>
  <si>
    <r>
      <t>2020</t>
    </r>
    <r>
      <rPr>
        <sz val="10"/>
        <rFont val="仿宋_GB2312"/>
        <family val="3"/>
      </rPr>
      <t>年种植构树项目</t>
    </r>
    <r>
      <rPr>
        <sz val="10"/>
        <rFont val="Times New Roman"/>
        <family val="1"/>
      </rPr>
      <t>-</t>
    </r>
    <r>
      <rPr>
        <sz val="10"/>
        <rFont val="仿宋_GB2312"/>
        <family val="3"/>
      </rPr>
      <t>大水坑镇马坊村（闽宁项目）</t>
    </r>
  </si>
  <si>
    <r>
      <rPr>
        <sz val="9"/>
        <rFont val="仿宋_GB2312"/>
        <family val="3"/>
      </rPr>
      <t>马坊村种植构树项目。村集体招商合作在井沟自然村种植构树</t>
    </r>
    <r>
      <rPr>
        <sz val="9"/>
        <rFont val="Times New Roman"/>
        <family val="1"/>
      </rPr>
      <t>800</t>
    </r>
    <r>
      <rPr>
        <sz val="9"/>
        <rFont val="仿宋_GB2312"/>
        <family val="3"/>
      </rPr>
      <t>亩用于发展牧草产业，采用入股分红方式，壮大村集体收入。</t>
    </r>
  </si>
  <si>
    <r>
      <rPr>
        <sz val="10"/>
        <rFont val="仿宋_GB2312"/>
        <family val="3"/>
      </rPr>
      <t>大水坑镇</t>
    </r>
    <r>
      <rPr>
        <sz val="10"/>
        <rFont val="Times New Roman"/>
        <family val="1"/>
      </rPr>
      <t xml:space="preserve">
</t>
    </r>
    <r>
      <rPr>
        <sz val="10"/>
        <rFont val="仿宋_GB2312"/>
        <family val="3"/>
      </rPr>
      <t>马坊村</t>
    </r>
  </si>
  <si>
    <r>
      <t>82</t>
    </r>
    <r>
      <rPr>
        <sz val="10"/>
        <rFont val="仿宋_GB2312"/>
        <family val="3"/>
      </rPr>
      <t>户</t>
    </r>
  </si>
  <si>
    <r>
      <rPr>
        <sz val="10"/>
        <rFont val="仿宋_GB2312"/>
        <family val="3"/>
      </rPr>
      <t>流转土地、提供养殖饲草料、入股分红方式</t>
    </r>
  </si>
  <si>
    <r>
      <t>2020</t>
    </r>
    <r>
      <rPr>
        <sz val="10"/>
        <rFont val="仿宋_GB2312"/>
        <family val="3"/>
      </rPr>
      <t>年生猪养殖场建设项目</t>
    </r>
    <r>
      <rPr>
        <sz val="10"/>
        <rFont val="Times New Roman"/>
        <family val="1"/>
      </rPr>
      <t>-</t>
    </r>
    <r>
      <rPr>
        <sz val="10"/>
        <rFont val="仿宋_GB2312"/>
        <family val="3"/>
      </rPr>
      <t>高沙窝镇李庄子村（闽宁项目）</t>
    </r>
  </si>
  <si>
    <r>
      <rPr>
        <sz val="10"/>
        <rFont val="仿宋_GB2312"/>
        <family val="3"/>
      </rPr>
      <t>续建</t>
    </r>
  </si>
  <si>
    <r>
      <rPr>
        <sz val="9"/>
        <rFont val="仿宋_GB2312"/>
        <family val="3"/>
      </rPr>
      <t>李庄子村标准化生猪养殖续建项目。建设管理用房、门房、消毒室</t>
    </r>
    <r>
      <rPr>
        <sz val="9"/>
        <rFont val="Times New Roman"/>
        <family val="1"/>
      </rPr>
      <t>4</t>
    </r>
    <r>
      <rPr>
        <sz val="9"/>
        <rFont val="仿宋_GB2312"/>
        <family val="3"/>
      </rPr>
      <t>间，配套完善育肥舍、隔离舍、妊娠舍隔栏等附属设施。</t>
    </r>
  </si>
  <si>
    <r>
      <rPr>
        <sz val="10"/>
        <rFont val="仿宋_GB2312"/>
        <family val="3"/>
      </rPr>
      <t>高沙窝镇</t>
    </r>
    <r>
      <rPr>
        <sz val="10"/>
        <rFont val="Times New Roman"/>
        <family val="1"/>
      </rPr>
      <t xml:space="preserve">
</t>
    </r>
    <r>
      <rPr>
        <sz val="10"/>
        <rFont val="仿宋_GB2312"/>
        <family val="3"/>
      </rPr>
      <t>李庄子村</t>
    </r>
  </si>
  <si>
    <r>
      <t>137</t>
    </r>
    <r>
      <rPr>
        <sz val="10"/>
        <rFont val="仿宋_GB2312"/>
        <family val="3"/>
      </rPr>
      <t>户</t>
    </r>
  </si>
  <si>
    <r>
      <rPr>
        <sz val="10"/>
        <rFont val="仿宋_GB2312"/>
        <family val="3"/>
      </rPr>
      <t>入股分红、生猪托管、种猪低价购买，技能培训等</t>
    </r>
  </si>
  <si>
    <r>
      <t>2020</t>
    </r>
    <r>
      <rPr>
        <sz val="10"/>
        <rFont val="仿宋_GB2312"/>
        <family val="3"/>
      </rPr>
      <t>年二级种公羊及基础母羊繁育场项目</t>
    </r>
    <r>
      <rPr>
        <sz val="10"/>
        <rFont val="Times New Roman"/>
        <family val="1"/>
      </rPr>
      <t>-</t>
    </r>
    <r>
      <rPr>
        <sz val="10"/>
        <rFont val="仿宋_GB2312"/>
        <family val="3"/>
      </rPr>
      <t>高沙窝镇营西村（闽宁项目）</t>
    </r>
  </si>
  <si>
    <r>
      <rPr>
        <sz val="9"/>
        <rFont val="仿宋_GB2312"/>
        <family val="3"/>
      </rPr>
      <t>营西村二级种公羊及基础母羊繁育场项目。建设管理房（含消毒室）、基础母羊圈舍、种公羊圈舍、饲草料棚、青贮池、浴药池、消毒池，道路硬化（园区），面包砖铺装，配套养殖机械</t>
    </r>
    <r>
      <rPr>
        <sz val="9"/>
        <rFont val="Times New Roman"/>
        <family val="1"/>
      </rPr>
      <t>4</t>
    </r>
    <r>
      <rPr>
        <sz val="9"/>
        <rFont val="仿宋_GB2312"/>
        <family val="3"/>
      </rPr>
      <t>台，完善水、电等基础设施。</t>
    </r>
  </si>
  <si>
    <r>
      <rPr>
        <sz val="10"/>
        <rFont val="仿宋_GB2312"/>
        <family val="3"/>
      </rPr>
      <t>高沙窝镇</t>
    </r>
    <r>
      <rPr>
        <sz val="10"/>
        <rFont val="Times New Roman"/>
        <family val="1"/>
      </rPr>
      <t xml:space="preserve">
</t>
    </r>
    <r>
      <rPr>
        <sz val="10"/>
        <rFont val="仿宋_GB2312"/>
        <family val="3"/>
      </rPr>
      <t>营西村</t>
    </r>
  </si>
  <si>
    <r>
      <t>70</t>
    </r>
    <r>
      <rPr>
        <sz val="10"/>
        <rFont val="仿宋_GB2312"/>
        <family val="3"/>
      </rPr>
      <t>户</t>
    </r>
  </si>
  <si>
    <r>
      <rPr>
        <sz val="10"/>
        <rFont val="仿宋_GB2312"/>
        <family val="3"/>
      </rPr>
      <t>养殖托管、提供就业岗位</t>
    </r>
  </si>
  <si>
    <r>
      <t>2020</t>
    </r>
    <r>
      <rPr>
        <sz val="10"/>
        <rFont val="仿宋_GB2312"/>
        <family val="3"/>
      </rPr>
      <t>年</t>
    </r>
    <r>
      <rPr>
        <sz val="10"/>
        <rFont val="Times New Roman"/>
        <family val="1"/>
      </rPr>
      <t>“</t>
    </r>
    <r>
      <rPr>
        <sz val="10"/>
        <rFont val="仿宋_GB2312"/>
        <family val="3"/>
      </rPr>
      <t>十里瓜廊</t>
    </r>
    <r>
      <rPr>
        <sz val="10"/>
        <rFont val="Times New Roman"/>
        <family val="1"/>
      </rPr>
      <t>”</t>
    </r>
    <r>
      <rPr>
        <sz val="10"/>
        <rFont val="仿宋_GB2312"/>
        <family val="3"/>
      </rPr>
      <t>休闲农业旅游示范区项目</t>
    </r>
    <r>
      <rPr>
        <sz val="10"/>
        <rFont val="Times New Roman"/>
        <family val="1"/>
      </rPr>
      <t>-</t>
    </r>
    <r>
      <rPr>
        <sz val="10"/>
        <rFont val="仿宋_GB2312"/>
        <family val="3"/>
      </rPr>
      <t>王乐井乡（闽宁项目）</t>
    </r>
  </si>
  <si>
    <r>
      <t>“</t>
    </r>
    <r>
      <rPr>
        <sz val="9"/>
        <rFont val="仿宋_GB2312"/>
        <family val="3"/>
      </rPr>
      <t>十里瓜廊</t>
    </r>
    <r>
      <rPr>
        <sz val="9"/>
        <rFont val="Times New Roman"/>
        <family val="1"/>
      </rPr>
      <t>”</t>
    </r>
    <r>
      <rPr>
        <sz val="9"/>
        <rFont val="仿宋_GB2312"/>
        <family val="3"/>
      </rPr>
      <t>休闲农业旅游示范区项目。建设西甜瓜等特色农产品育苗基地，辐射王吾岔、刘四渠、官滩、孙家楼、边记洼等村，打造家门口的蔬菜苗种供应链。建设标准化育苗棚</t>
    </r>
    <r>
      <rPr>
        <sz val="9"/>
        <rFont val="Times New Roman"/>
        <family val="1"/>
      </rPr>
      <t>2</t>
    </r>
    <r>
      <rPr>
        <sz val="9"/>
        <rFont val="仿宋_GB2312"/>
        <family val="3"/>
      </rPr>
      <t>座，规划扬黄引水管道</t>
    </r>
    <r>
      <rPr>
        <sz val="9"/>
        <rFont val="Times New Roman"/>
        <family val="1"/>
      </rPr>
      <t>4</t>
    </r>
    <r>
      <rPr>
        <sz val="9"/>
        <rFont val="仿宋_GB2312"/>
        <family val="3"/>
      </rPr>
      <t>公里；新建高标准日光温室</t>
    </r>
    <r>
      <rPr>
        <sz val="9"/>
        <rFont val="Times New Roman"/>
        <family val="1"/>
      </rPr>
      <t>5</t>
    </r>
    <r>
      <rPr>
        <sz val="9"/>
        <rFont val="仿宋_GB2312"/>
        <family val="3"/>
      </rPr>
      <t>座；文化长廊；休闲娱乐餐饮区。</t>
    </r>
  </si>
  <si>
    <r>
      <t>80</t>
    </r>
    <r>
      <rPr>
        <sz val="10"/>
        <rFont val="仿宋_GB2312"/>
        <family val="3"/>
      </rPr>
      <t>户</t>
    </r>
  </si>
  <si>
    <r>
      <rPr>
        <sz val="10"/>
        <rFont val="仿宋_GB2312"/>
        <family val="3"/>
      </rPr>
      <t>支部</t>
    </r>
    <r>
      <rPr>
        <sz val="10"/>
        <rFont val="Times New Roman"/>
        <family val="1"/>
      </rPr>
      <t>+</t>
    </r>
    <r>
      <rPr>
        <sz val="10"/>
        <rFont val="仿宋_GB2312"/>
        <family val="3"/>
      </rPr>
      <t>合作社</t>
    </r>
    <r>
      <rPr>
        <sz val="10"/>
        <rFont val="Times New Roman"/>
        <family val="1"/>
      </rPr>
      <t>+</t>
    </r>
    <r>
      <rPr>
        <sz val="10"/>
        <rFont val="仿宋_GB2312"/>
        <family val="3"/>
      </rPr>
      <t>农户</t>
    </r>
    <r>
      <rPr>
        <sz val="10"/>
        <rFont val="Times New Roman"/>
        <family val="1"/>
      </rPr>
      <t>+</t>
    </r>
    <r>
      <rPr>
        <sz val="10"/>
        <rFont val="仿宋_GB2312"/>
        <family val="3"/>
      </rPr>
      <t>产业</t>
    </r>
  </si>
  <si>
    <r>
      <t>2020</t>
    </r>
    <r>
      <rPr>
        <sz val="10"/>
        <rFont val="仿宋_GB2312"/>
        <family val="3"/>
      </rPr>
      <t>年红色旅游资源基础设施建设项目</t>
    </r>
    <r>
      <rPr>
        <sz val="10"/>
        <rFont val="Times New Roman"/>
        <family val="1"/>
      </rPr>
      <t>-</t>
    </r>
    <r>
      <rPr>
        <sz val="10"/>
        <rFont val="仿宋_GB2312"/>
        <family val="3"/>
      </rPr>
      <t>麻黄山乡唐平庄村（闽宁项目）</t>
    </r>
  </si>
  <si>
    <r>
      <t xml:space="preserve"> </t>
    </r>
    <r>
      <rPr>
        <sz val="9"/>
        <color indexed="8"/>
        <rFont val="仿宋_GB2312"/>
        <family val="3"/>
      </rPr>
      <t>村集体经济</t>
    </r>
    <r>
      <rPr>
        <sz val="9"/>
        <color indexed="8"/>
        <rFont val="Times New Roman"/>
        <family val="1"/>
      </rPr>
      <t>——</t>
    </r>
    <r>
      <rPr>
        <sz val="9"/>
        <color indexed="8"/>
        <rFont val="仿宋_GB2312"/>
        <family val="3"/>
      </rPr>
      <t>红色旅游资源基础设施建设项目：</t>
    </r>
    <r>
      <rPr>
        <sz val="9"/>
        <color indexed="8"/>
        <rFont val="Times New Roman"/>
        <family val="1"/>
      </rPr>
      <t xml:space="preserve">
1</t>
    </r>
    <r>
      <rPr>
        <sz val="9"/>
        <color indexed="8"/>
        <rFont val="仿宋_GB2312"/>
        <family val="3"/>
      </rPr>
      <t>、在现有窑洞党校二层扩建窑洞民宿</t>
    </r>
    <r>
      <rPr>
        <sz val="9"/>
        <color indexed="8"/>
        <rFont val="Times New Roman"/>
        <family val="1"/>
      </rPr>
      <t>15</t>
    </r>
    <r>
      <rPr>
        <sz val="9"/>
        <color indexed="8"/>
        <rFont val="仿宋_GB2312"/>
        <family val="3"/>
      </rPr>
      <t>孔及门前道路等基础设施；</t>
    </r>
    <r>
      <rPr>
        <sz val="9"/>
        <color indexed="8"/>
        <rFont val="Times New Roman"/>
        <family val="1"/>
      </rPr>
      <t>2</t>
    </r>
    <r>
      <rPr>
        <sz val="9"/>
        <color indexed="8"/>
        <rFont val="仿宋_GB2312"/>
        <family val="3"/>
      </rPr>
      <t>、扩建宁夏工委旧址窑洞党校教室</t>
    </r>
    <r>
      <rPr>
        <sz val="9"/>
        <color indexed="8"/>
        <rFont val="Times New Roman"/>
        <family val="1"/>
      </rPr>
      <t>,1</t>
    </r>
    <r>
      <rPr>
        <sz val="9"/>
        <color indexed="8"/>
        <rFont val="仿宋_GB2312"/>
        <family val="3"/>
      </rPr>
      <t>处；</t>
    </r>
    <r>
      <rPr>
        <sz val="9"/>
        <color indexed="8"/>
        <rFont val="Times New Roman"/>
        <family val="1"/>
      </rPr>
      <t>3</t>
    </r>
    <r>
      <rPr>
        <sz val="9"/>
        <color indexed="8"/>
        <rFont val="仿宋_GB2312"/>
        <family val="3"/>
      </rPr>
      <t>、在唐平庄自然村建设滩羊集中养殖区</t>
    </r>
    <r>
      <rPr>
        <sz val="9"/>
        <color indexed="8"/>
        <rFont val="Times New Roman"/>
        <family val="1"/>
      </rPr>
      <t>1</t>
    </r>
    <r>
      <rPr>
        <sz val="9"/>
        <color indexed="8"/>
        <rFont val="仿宋_GB2312"/>
        <family val="3"/>
      </rPr>
      <t>处，在谢畔子自然村建设滩羊集中养殖区</t>
    </r>
    <r>
      <rPr>
        <sz val="9"/>
        <color indexed="8"/>
        <rFont val="Times New Roman"/>
        <family val="1"/>
      </rPr>
      <t>1</t>
    </r>
    <r>
      <rPr>
        <sz val="9"/>
        <color indexed="8"/>
        <rFont val="仿宋_GB2312"/>
        <family val="3"/>
      </rPr>
      <t>处，实施</t>
    </r>
    <r>
      <rPr>
        <sz val="9"/>
        <color indexed="8"/>
        <rFont val="Times New Roman"/>
        <family val="1"/>
      </rPr>
      <t>“</t>
    </r>
    <r>
      <rPr>
        <sz val="9"/>
        <color indexed="8"/>
        <rFont val="仿宋_GB2312"/>
        <family val="3"/>
      </rPr>
      <t>三通一平</t>
    </r>
    <r>
      <rPr>
        <sz val="9"/>
        <color indexed="8"/>
        <rFont val="Times New Roman"/>
        <family val="1"/>
      </rPr>
      <t>”</t>
    </r>
    <r>
      <rPr>
        <sz val="9"/>
        <color indexed="8"/>
        <rFont val="仿宋_GB2312"/>
        <family val="3"/>
      </rPr>
      <t>，可容纳滩羊</t>
    </r>
    <r>
      <rPr>
        <sz val="9"/>
        <color indexed="8"/>
        <rFont val="Times New Roman"/>
        <family val="1"/>
      </rPr>
      <t>8000</t>
    </r>
    <r>
      <rPr>
        <sz val="9"/>
        <color indexed="8"/>
        <rFont val="仿宋_GB2312"/>
        <family val="3"/>
      </rPr>
      <t>只左右；</t>
    </r>
    <r>
      <rPr>
        <sz val="9"/>
        <color indexed="8"/>
        <rFont val="Times New Roman"/>
        <family val="1"/>
      </rPr>
      <t>4</t>
    </r>
    <r>
      <rPr>
        <sz val="9"/>
        <color indexed="8"/>
        <rFont val="仿宋_GB2312"/>
        <family val="3"/>
      </rPr>
      <t>、新建晾晒场项目：在谢畔子、徐畔子、董圪崂自然村新建粮食晾晒场</t>
    </r>
    <r>
      <rPr>
        <sz val="9"/>
        <color indexed="8"/>
        <rFont val="Times New Roman"/>
        <family val="1"/>
      </rPr>
      <t>3</t>
    </r>
    <r>
      <rPr>
        <sz val="9"/>
        <color indexed="8"/>
        <rFont val="仿宋_GB2312"/>
        <family val="3"/>
      </rPr>
      <t>个。</t>
    </r>
  </si>
  <si>
    <r>
      <rPr>
        <sz val="10"/>
        <rFont val="仿宋_GB2312"/>
        <family val="3"/>
      </rPr>
      <t>麻黄山乡</t>
    </r>
    <r>
      <rPr>
        <sz val="10"/>
        <rFont val="Times New Roman"/>
        <family val="1"/>
      </rPr>
      <t xml:space="preserve">
</t>
    </r>
    <r>
      <rPr>
        <sz val="10"/>
        <rFont val="仿宋_GB2312"/>
        <family val="3"/>
      </rPr>
      <t>唐平庄村</t>
    </r>
  </si>
  <si>
    <r>
      <t>43</t>
    </r>
    <r>
      <rPr>
        <sz val="10"/>
        <rFont val="仿宋_GB2312"/>
        <family val="3"/>
      </rPr>
      <t>户</t>
    </r>
  </si>
  <si>
    <r>
      <rPr>
        <sz val="10"/>
        <rFont val="仿宋_GB2312"/>
        <family val="3"/>
      </rPr>
      <t>提供就业岗位</t>
    </r>
  </si>
  <si>
    <r>
      <t>2020</t>
    </r>
    <r>
      <rPr>
        <sz val="9"/>
        <rFont val="仿宋_GB2312"/>
        <family val="3"/>
      </rPr>
      <t>年养殖园区建设项目</t>
    </r>
    <r>
      <rPr>
        <sz val="9"/>
        <rFont val="Times New Roman"/>
        <family val="1"/>
      </rPr>
      <t>-</t>
    </r>
    <r>
      <rPr>
        <sz val="9"/>
        <rFont val="仿宋_GB2312"/>
        <family val="3"/>
      </rPr>
      <t>青山乡方山村（闽宁项目）</t>
    </r>
  </si>
  <si>
    <r>
      <t>1</t>
    </r>
    <r>
      <rPr>
        <sz val="9"/>
        <color indexed="8"/>
        <rFont val="仿宋_GB2312"/>
        <family val="3"/>
      </rPr>
      <t>、新建分娩舍</t>
    </r>
    <r>
      <rPr>
        <sz val="9"/>
        <color indexed="8"/>
        <rFont val="Times New Roman"/>
        <family val="1"/>
      </rPr>
      <t>1</t>
    </r>
    <r>
      <rPr>
        <sz val="9"/>
        <color indexed="8"/>
        <rFont val="仿宋_GB2312"/>
        <family val="3"/>
      </rPr>
      <t>座，保育舍</t>
    </r>
    <r>
      <rPr>
        <sz val="9"/>
        <color indexed="8"/>
        <rFont val="Times New Roman"/>
        <family val="1"/>
      </rPr>
      <t>1</t>
    </r>
    <r>
      <rPr>
        <sz val="9"/>
        <color indexed="8"/>
        <rFont val="仿宋_GB2312"/>
        <family val="3"/>
      </rPr>
      <t>座，育肥舍</t>
    </r>
    <r>
      <rPr>
        <sz val="9"/>
        <color indexed="8"/>
        <rFont val="Times New Roman"/>
        <family val="1"/>
      </rPr>
      <t>1</t>
    </r>
    <r>
      <rPr>
        <sz val="9"/>
        <color indexed="8"/>
        <rFont val="仿宋_GB2312"/>
        <family val="3"/>
      </rPr>
      <t>座，公猪房</t>
    </r>
    <r>
      <rPr>
        <sz val="9"/>
        <color indexed="8"/>
        <rFont val="Times New Roman"/>
        <family val="1"/>
      </rPr>
      <t>1</t>
    </r>
    <r>
      <rPr>
        <sz val="9"/>
        <color indexed="8"/>
        <rFont val="仿宋_GB2312"/>
        <family val="3"/>
      </rPr>
      <t>座，配套养殖设备和污水处理系统</t>
    </r>
    <r>
      <rPr>
        <sz val="9"/>
        <color indexed="8"/>
        <rFont val="Times New Roman"/>
        <family val="1"/>
      </rPr>
      <t>1</t>
    </r>
    <r>
      <rPr>
        <sz val="9"/>
        <color indexed="8"/>
        <rFont val="仿宋_GB2312"/>
        <family val="3"/>
      </rPr>
      <t>座。</t>
    </r>
    <r>
      <rPr>
        <sz val="9"/>
        <color indexed="8"/>
        <rFont val="Times New Roman"/>
        <family val="1"/>
      </rPr>
      <t>2</t>
    </r>
    <r>
      <rPr>
        <sz val="9"/>
        <color indexed="8"/>
        <rFont val="仿宋_GB2312"/>
        <family val="3"/>
      </rPr>
      <t>、鼓励出户入园实施肉牛养殖园区三通一平项目。</t>
    </r>
    <r>
      <rPr>
        <sz val="9"/>
        <color indexed="8"/>
        <rFont val="Times New Roman"/>
        <family val="1"/>
      </rPr>
      <t>3</t>
    </r>
    <r>
      <rPr>
        <sz val="9"/>
        <color indexed="8"/>
        <rFont val="仿宋_GB2312"/>
        <family val="3"/>
      </rPr>
      <t>、硬化巷道及面包砖铺装。</t>
    </r>
  </si>
  <si>
    <r>
      <rPr>
        <sz val="10"/>
        <rFont val="仿宋_GB2312"/>
        <family val="3"/>
      </rPr>
      <t>青山乡</t>
    </r>
    <r>
      <rPr>
        <sz val="10"/>
        <rFont val="Times New Roman"/>
        <family val="1"/>
      </rPr>
      <t xml:space="preserve">
</t>
    </r>
    <r>
      <rPr>
        <sz val="10"/>
        <rFont val="仿宋_GB2312"/>
        <family val="3"/>
      </rPr>
      <t>方山村</t>
    </r>
  </si>
  <si>
    <r>
      <t>105</t>
    </r>
    <r>
      <rPr>
        <sz val="10"/>
        <rFont val="仿宋_GB2312"/>
        <family val="3"/>
      </rPr>
      <t>户</t>
    </r>
  </si>
  <si>
    <r>
      <t>2022</t>
    </r>
    <r>
      <rPr>
        <sz val="9"/>
        <rFont val="仿宋_GB2312"/>
        <family val="3"/>
      </rPr>
      <t>年养殖园区建设项目</t>
    </r>
    <r>
      <rPr>
        <sz val="9"/>
        <rFont val="Times New Roman"/>
        <family val="1"/>
      </rPr>
      <t>-</t>
    </r>
    <r>
      <rPr>
        <sz val="9"/>
        <rFont val="仿宋_GB2312"/>
        <family val="3"/>
      </rPr>
      <t>花马池镇芨芨沟村（闽宁项目）</t>
    </r>
  </si>
  <si>
    <r>
      <rPr>
        <sz val="9"/>
        <rFont val="仿宋_GB2312"/>
        <family val="3"/>
      </rPr>
      <t>支持宁夏荣宝食品有限公司新建饲草料棚</t>
    </r>
    <r>
      <rPr>
        <sz val="9"/>
        <rFont val="Times New Roman"/>
        <family val="1"/>
      </rPr>
      <t>20</t>
    </r>
    <r>
      <rPr>
        <sz val="9"/>
        <rFont val="仿宋_GB2312"/>
        <family val="3"/>
      </rPr>
      <t>座，道路扩建</t>
    </r>
    <r>
      <rPr>
        <sz val="9"/>
        <rFont val="Times New Roman"/>
        <family val="1"/>
      </rPr>
      <t>10000</t>
    </r>
    <r>
      <rPr>
        <sz val="9"/>
        <rFont val="仿宋_GB2312"/>
        <family val="3"/>
      </rPr>
      <t>平方米。</t>
    </r>
  </si>
  <si>
    <r>
      <rPr>
        <sz val="10"/>
        <rFont val="仿宋_GB2312"/>
        <family val="3"/>
      </rPr>
      <t>花马池镇</t>
    </r>
    <r>
      <rPr>
        <sz val="10"/>
        <rFont val="Times New Roman"/>
        <family val="1"/>
      </rPr>
      <t xml:space="preserve">
</t>
    </r>
    <r>
      <rPr>
        <sz val="10"/>
        <rFont val="仿宋_GB2312"/>
        <family val="3"/>
      </rPr>
      <t>芨芨沟村</t>
    </r>
  </si>
  <si>
    <r>
      <t>30</t>
    </r>
    <r>
      <rPr>
        <sz val="10"/>
        <rFont val="仿宋_GB2312"/>
        <family val="3"/>
      </rPr>
      <t>户</t>
    </r>
  </si>
  <si>
    <r>
      <t>2022</t>
    </r>
    <r>
      <rPr>
        <sz val="9"/>
        <rFont val="仿宋_GB2312"/>
        <family val="3"/>
      </rPr>
      <t>年生态滩鸡养殖场建设项目</t>
    </r>
    <r>
      <rPr>
        <sz val="9"/>
        <rFont val="Times New Roman"/>
        <family val="1"/>
      </rPr>
      <t>-</t>
    </r>
    <r>
      <rPr>
        <sz val="9"/>
        <rFont val="仿宋_GB2312"/>
        <family val="3"/>
      </rPr>
      <t>花马池镇沟沿村（闽宁项目）</t>
    </r>
  </si>
  <si>
    <r>
      <rPr>
        <sz val="9"/>
        <rFont val="仿宋_GB2312"/>
        <family val="3"/>
      </rPr>
      <t>支持盐池县润泽鑫沟沿滩鸡养殖合作社生态滩鸡养殖场基础设施建设及种鸡购置等。</t>
    </r>
  </si>
  <si>
    <r>
      <rPr>
        <sz val="10"/>
        <rFont val="仿宋_GB2312"/>
        <family val="3"/>
      </rPr>
      <t>花马池镇</t>
    </r>
    <r>
      <rPr>
        <sz val="10"/>
        <rFont val="Times New Roman"/>
        <family val="1"/>
      </rPr>
      <t xml:space="preserve">
</t>
    </r>
    <r>
      <rPr>
        <sz val="10"/>
        <rFont val="仿宋_GB2312"/>
        <family val="3"/>
      </rPr>
      <t>沟沿村</t>
    </r>
  </si>
  <si>
    <r>
      <t>10</t>
    </r>
    <r>
      <rPr>
        <sz val="10"/>
        <rFont val="仿宋_GB2312"/>
        <family val="3"/>
      </rPr>
      <t>户</t>
    </r>
  </si>
  <si>
    <r>
      <rPr>
        <sz val="10"/>
        <rFont val="仿宋_GB2312"/>
        <family val="3"/>
      </rPr>
      <t>提供种鸡、饲料、提供就业岗位</t>
    </r>
  </si>
  <si>
    <r>
      <t>2022</t>
    </r>
    <r>
      <rPr>
        <sz val="9"/>
        <rFont val="仿宋_GB2312"/>
        <family val="3"/>
      </rPr>
      <t>年滩羊养殖棚圈建设项目</t>
    </r>
    <r>
      <rPr>
        <sz val="9"/>
        <rFont val="Times New Roman"/>
        <family val="1"/>
      </rPr>
      <t>-</t>
    </r>
    <r>
      <rPr>
        <sz val="9"/>
        <rFont val="仿宋_GB2312"/>
        <family val="3"/>
      </rPr>
      <t>花马池镇沟沿村（闽宁项目）</t>
    </r>
  </si>
  <si>
    <r>
      <rPr>
        <sz val="9"/>
        <rFont val="仿宋_GB2312"/>
        <family val="3"/>
      </rPr>
      <t>支持盐池县鸿业养殖专业合作社滩羊养殖棚圈建设等。</t>
    </r>
  </si>
  <si>
    <r>
      <t>20</t>
    </r>
    <r>
      <rPr>
        <sz val="10"/>
        <rFont val="仿宋_GB2312"/>
        <family val="3"/>
      </rPr>
      <t>户</t>
    </r>
  </si>
  <si>
    <r>
      <rPr>
        <sz val="10"/>
        <rFont val="仿宋_GB2312"/>
        <family val="3"/>
      </rPr>
      <t>提供饲草料、提供就业岗位</t>
    </r>
  </si>
  <si>
    <r>
      <t>2022</t>
    </r>
    <r>
      <rPr>
        <sz val="9"/>
        <rFont val="仿宋_GB2312"/>
        <family val="3"/>
      </rPr>
      <t>年生猪养殖场建设项目</t>
    </r>
    <r>
      <rPr>
        <sz val="9"/>
        <rFont val="Times New Roman"/>
        <family val="1"/>
      </rPr>
      <t>-</t>
    </r>
    <r>
      <rPr>
        <sz val="9"/>
        <rFont val="仿宋_GB2312"/>
        <family val="3"/>
      </rPr>
      <t>麻黄山乡平庄村（闽宁项目）</t>
    </r>
  </si>
  <si>
    <r>
      <rPr>
        <sz val="10"/>
        <rFont val="仿宋_GB2312"/>
        <family val="3"/>
      </rPr>
      <t>支持盐池县锐</t>
    </r>
    <r>
      <rPr>
        <sz val="10"/>
        <rFont val="宋体"/>
        <family val="0"/>
      </rPr>
      <t>啓</t>
    </r>
    <r>
      <rPr>
        <sz val="10"/>
        <rFont val="仿宋_GB2312"/>
        <family val="3"/>
      </rPr>
      <t>养殖专业合作社生猪养殖基础设施建设及种猪购置等。</t>
    </r>
  </si>
  <si>
    <r>
      <rPr>
        <sz val="10"/>
        <rFont val="仿宋_GB2312"/>
        <family val="3"/>
      </rPr>
      <t>麻黄山乡</t>
    </r>
    <r>
      <rPr>
        <sz val="10"/>
        <rFont val="Times New Roman"/>
        <family val="1"/>
      </rPr>
      <t xml:space="preserve">
</t>
    </r>
    <r>
      <rPr>
        <sz val="10"/>
        <rFont val="仿宋_GB2312"/>
        <family val="3"/>
      </rPr>
      <t>平庄村</t>
    </r>
  </si>
  <si>
    <r>
      <t>60</t>
    </r>
    <r>
      <rPr>
        <sz val="10"/>
        <rFont val="仿宋_GB2312"/>
        <family val="3"/>
      </rPr>
      <t>户</t>
    </r>
  </si>
  <si>
    <r>
      <rPr>
        <sz val="10"/>
        <rFont val="仿宋_GB2312"/>
        <family val="3"/>
      </rPr>
      <t>提供饲草料、就业岗位、低价提供种猪、为脱贫户免费提供种猪</t>
    </r>
  </si>
  <si>
    <r>
      <t>2022</t>
    </r>
    <r>
      <rPr>
        <sz val="9"/>
        <rFont val="仿宋_GB2312"/>
        <family val="3"/>
      </rPr>
      <t>年生猪养殖场建设项目</t>
    </r>
    <r>
      <rPr>
        <sz val="9"/>
        <rFont val="Times New Roman"/>
        <family val="1"/>
      </rPr>
      <t>-</t>
    </r>
    <r>
      <rPr>
        <sz val="9"/>
        <rFont val="仿宋_GB2312"/>
        <family val="3"/>
      </rPr>
      <t>大水坑镇大水坑村（闽宁项目）</t>
    </r>
  </si>
  <si>
    <r>
      <rPr>
        <sz val="9"/>
        <rFont val="仿宋_GB2312"/>
        <family val="3"/>
      </rPr>
      <t>支持盐池县大行养殖专业合作社生猪养殖基础设施建设及种猪购置等。</t>
    </r>
  </si>
  <si>
    <r>
      <rPr>
        <sz val="10"/>
        <rFont val="仿宋_GB2312"/>
        <family val="3"/>
      </rPr>
      <t>大水坑镇</t>
    </r>
    <r>
      <rPr>
        <sz val="10"/>
        <rFont val="Times New Roman"/>
        <family val="1"/>
      </rPr>
      <t xml:space="preserve">
</t>
    </r>
    <r>
      <rPr>
        <sz val="10"/>
        <rFont val="仿宋_GB2312"/>
        <family val="3"/>
      </rPr>
      <t>大水坑村</t>
    </r>
  </si>
  <si>
    <r>
      <rPr>
        <sz val="10"/>
        <rFont val="仿宋_GB2312"/>
        <family val="3"/>
      </rPr>
      <t>生猪托管、提供就业岗位</t>
    </r>
  </si>
  <si>
    <r>
      <t>2022</t>
    </r>
    <r>
      <rPr>
        <sz val="9"/>
        <rFont val="仿宋_GB2312"/>
        <family val="3"/>
      </rPr>
      <t>年土豆种植基地建设项目</t>
    </r>
    <r>
      <rPr>
        <sz val="9"/>
        <rFont val="Times New Roman"/>
        <family val="1"/>
      </rPr>
      <t>-</t>
    </r>
    <r>
      <rPr>
        <sz val="9"/>
        <rFont val="仿宋_GB2312"/>
        <family val="3"/>
      </rPr>
      <t>青山乡郝记台村（闽宁项目）</t>
    </r>
  </si>
  <si>
    <r>
      <rPr>
        <sz val="9"/>
        <rFont val="仿宋_GB2312"/>
        <family val="3"/>
      </rPr>
      <t>盐池县乏牛坡种养殖专业合作社建设</t>
    </r>
    <r>
      <rPr>
        <sz val="9"/>
        <rFont val="Times New Roman"/>
        <family val="1"/>
      </rPr>
      <t>1000</t>
    </r>
    <r>
      <rPr>
        <sz val="9"/>
        <rFont val="仿宋_GB2312"/>
        <family val="3"/>
      </rPr>
      <t>吨土豆储存窖。</t>
    </r>
  </si>
  <si>
    <r>
      <rPr>
        <sz val="10"/>
        <rFont val="仿宋_GB2312"/>
        <family val="3"/>
      </rPr>
      <t>青山乡</t>
    </r>
    <r>
      <rPr>
        <sz val="10"/>
        <rFont val="Times New Roman"/>
        <family val="1"/>
      </rPr>
      <t xml:space="preserve">
</t>
    </r>
    <r>
      <rPr>
        <sz val="10"/>
        <rFont val="仿宋_GB2312"/>
        <family val="3"/>
      </rPr>
      <t>郝记台村</t>
    </r>
  </si>
  <si>
    <r>
      <t>35</t>
    </r>
    <r>
      <rPr>
        <sz val="10"/>
        <rFont val="仿宋_GB2312"/>
        <family val="3"/>
      </rPr>
      <t>户</t>
    </r>
  </si>
  <si>
    <r>
      <rPr>
        <b/>
        <sz val="10"/>
        <rFont val="仿宋_GB2312"/>
        <family val="3"/>
      </rPr>
      <t>（二）</t>
    </r>
  </si>
  <si>
    <r>
      <rPr>
        <b/>
        <sz val="10"/>
        <rFont val="仿宋_GB2312"/>
        <family val="3"/>
      </rPr>
      <t>加工流通</t>
    </r>
    <r>
      <rPr>
        <b/>
        <sz val="10"/>
        <rFont val="Times New Roman"/>
        <family val="1"/>
      </rPr>
      <t xml:space="preserve">
</t>
    </r>
    <r>
      <rPr>
        <b/>
        <sz val="10"/>
        <rFont val="仿宋_GB2312"/>
        <family val="3"/>
      </rPr>
      <t>项目</t>
    </r>
  </si>
  <si>
    <r>
      <t>2022</t>
    </r>
    <r>
      <rPr>
        <sz val="10"/>
        <rFont val="仿宋_GB2312"/>
        <family val="3"/>
      </rPr>
      <t>年壮大集体经济</t>
    </r>
    <r>
      <rPr>
        <sz val="10"/>
        <rFont val="Times New Roman"/>
        <family val="1"/>
      </rPr>
      <t>—</t>
    </r>
    <r>
      <rPr>
        <sz val="10"/>
        <rFont val="仿宋_GB2312"/>
        <family val="3"/>
      </rPr>
      <t>大水坑镇大水坑村（乡村振兴示范村）</t>
    </r>
  </si>
  <si>
    <r>
      <t>1</t>
    </r>
    <r>
      <rPr>
        <sz val="10"/>
        <rFont val="仿宋_GB2312"/>
        <family val="3"/>
      </rPr>
      <t>、开展电商进农村试点示范工作，投入电商平台服务运营费用。</t>
    </r>
    <r>
      <rPr>
        <sz val="10"/>
        <rFont val="Times New Roman"/>
        <family val="1"/>
      </rPr>
      <t>2</t>
    </r>
    <r>
      <rPr>
        <sz val="10"/>
        <rFont val="仿宋_GB2312"/>
        <family val="3"/>
      </rPr>
      <t>、建设电商物流运营中心交易中心一处。</t>
    </r>
    <r>
      <rPr>
        <sz val="10"/>
        <rFont val="Times New Roman"/>
        <family val="1"/>
      </rPr>
      <t>3</t>
    </r>
    <r>
      <rPr>
        <sz val="10"/>
        <rFont val="仿宋_GB2312"/>
        <family val="3"/>
      </rPr>
      <t>、建设电商物流运营中心分拣包装中心、展示平台各一处。</t>
    </r>
    <r>
      <rPr>
        <sz val="10"/>
        <rFont val="Times New Roman"/>
        <family val="1"/>
      </rPr>
      <t>4</t>
    </r>
    <r>
      <rPr>
        <sz val="10"/>
        <rFont val="仿宋_GB2312"/>
        <family val="3"/>
      </rPr>
      <t>、购买冷库货物架</t>
    </r>
    <r>
      <rPr>
        <sz val="10"/>
        <rFont val="Times New Roman"/>
        <family val="1"/>
      </rPr>
      <t>120</t>
    </r>
    <r>
      <rPr>
        <sz val="10"/>
        <rFont val="仿宋_GB2312"/>
        <family val="3"/>
      </rPr>
      <t>平方米</t>
    </r>
    <r>
      <rPr>
        <sz val="10"/>
        <rFont val="Times New Roman"/>
        <family val="1"/>
      </rPr>
      <t>*3</t>
    </r>
    <r>
      <rPr>
        <sz val="10"/>
        <rFont val="仿宋_GB2312"/>
        <family val="3"/>
      </rPr>
      <t>层、隔板</t>
    </r>
    <r>
      <rPr>
        <sz val="10"/>
        <rFont val="Times New Roman"/>
        <family val="1"/>
      </rPr>
      <t>100</t>
    </r>
    <r>
      <rPr>
        <sz val="10"/>
        <rFont val="仿宋_GB2312"/>
        <family val="3"/>
      </rPr>
      <t>平方米。</t>
    </r>
    <r>
      <rPr>
        <sz val="10"/>
        <rFont val="Times New Roman"/>
        <family val="1"/>
      </rPr>
      <t>5</t>
    </r>
    <r>
      <rPr>
        <sz val="10"/>
        <rFont val="仿宋_GB2312"/>
        <family val="3"/>
      </rPr>
      <t>、对孙儿庄养殖园区进行供水、供电。</t>
    </r>
    <r>
      <rPr>
        <sz val="10"/>
        <rFont val="Times New Roman"/>
        <family val="1"/>
      </rPr>
      <t>6</t>
    </r>
    <r>
      <rPr>
        <sz val="10"/>
        <rFont val="仿宋_GB2312"/>
        <family val="3"/>
      </rPr>
      <t>、建设七里庄、张布良等自然村养殖园区。</t>
    </r>
    <r>
      <rPr>
        <sz val="10"/>
        <rFont val="Times New Roman"/>
        <family val="1"/>
      </rPr>
      <t>7</t>
    </r>
    <r>
      <rPr>
        <sz val="10"/>
        <rFont val="仿宋_GB2312"/>
        <family val="3"/>
      </rPr>
      <t>、流转土地</t>
    </r>
    <r>
      <rPr>
        <sz val="10"/>
        <rFont val="Times New Roman"/>
        <family val="1"/>
      </rPr>
      <t>4000</t>
    </r>
    <r>
      <rPr>
        <sz val="10"/>
        <rFont val="仿宋_GB2312"/>
        <family val="3"/>
      </rPr>
      <t>亩，平整土地种植。</t>
    </r>
  </si>
  <si>
    <r>
      <rPr>
        <sz val="10"/>
        <rFont val="仿宋_GB2312"/>
        <family val="3"/>
      </rPr>
      <t>大水坑镇大水坑村</t>
    </r>
  </si>
  <si>
    <r>
      <t>2022</t>
    </r>
    <r>
      <rPr>
        <sz val="10"/>
        <rFont val="仿宋_GB2312"/>
        <family val="3"/>
      </rPr>
      <t>年盐池县</t>
    </r>
    <r>
      <rPr>
        <sz val="10"/>
        <rFont val="Times New Roman"/>
        <family val="1"/>
      </rPr>
      <t>“</t>
    </r>
    <r>
      <rPr>
        <sz val="10"/>
        <rFont val="仿宋_GB2312"/>
        <family val="3"/>
      </rPr>
      <t>百万移民致富提升行动农业产业融合现代化集中托管项目</t>
    </r>
    <r>
      <rPr>
        <sz val="10"/>
        <rFont val="Times New Roman"/>
        <family val="1"/>
      </rPr>
      <t>-</t>
    </r>
    <r>
      <rPr>
        <sz val="10"/>
        <rFont val="仿宋_GB2312"/>
        <family val="3"/>
      </rPr>
      <t>花马池镇裕兴村</t>
    </r>
  </si>
  <si>
    <r>
      <rPr>
        <sz val="10"/>
        <color indexed="8"/>
        <rFont val="仿宋_GB2312"/>
        <family val="3"/>
      </rPr>
      <t>流转土地</t>
    </r>
    <r>
      <rPr>
        <sz val="10"/>
        <color indexed="8"/>
        <rFont val="Times New Roman"/>
        <family val="1"/>
      </rPr>
      <t>600</t>
    </r>
    <r>
      <rPr>
        <sz val="10"/>
        <color indexed="8"/>
        <rFont val="仿宋_GB2312"/>
        <family val="3"/>
      </rPr>
      <t>亩，新建钢结构玉米仓储用房</t>
    </r>
    <r>
      <rPr>
        <sz val="10"/>
        <color indexed="8"/>
        <rFont val="Times New Roman"/>
        <family val="1"/>
      </rPr>
      <t>1000</t>
    </r>
    <r>
      <rPr>
        <sz val="10"/>
        <color indexed="8"/>
        <rFont val="仿宋_GB2312"/>
        <family val="3"/>
      </rPr>
      <t>平米、管理用房</t>
    </r>
    <r>
      <rPr>
        <sz val="10"/>
        <color indexed="8"/>
        <rFont val="Times New Roman"/>
        <family val="1"/>
      </rPr>
      <t>60</t>
    </r>
    <r>
      <rPr>
        <sz val="10"/>
        <color indexed="8"/>
        <rFont val="仿宋_GB2312"/>
        <family val="3"/>
      </rPr>
      <t>平米，配套玉米烘干设备</t>
    </r>
    <r>
      <rPr>
        <sz val="10"/>
        <color indexed="8"/>
        <rFont val="Times New Roman"/>
        <family val="1"/>
      </rPr>
      <t>1</t>
    </r>
    <r>
      <rPr>
        <sz val="10"/>
        <color indexed="8"/>
        <rFont val="仿宋_GB2312"/>
        <family val="3"/>
      </rPr>
      <t>套、磅秤</t>
    </r>
    <r>
      <rPr>
        <sz val="10"/>
        <color indexed="8"/>
        <rFont val="Times New Roman"/>
        <family val="1"/>
      </rPr>
      <t>1</t>
    </r>
    <r>
      <rPr>
        <sz val="10"/>
        <color indexed="8"/>
        <rFont val="仿宋_GB2312"/>
        <family val="3"/>
      </rPr>
      <t>套。</t>
    </r>
  </si>
  <si>
    <r>
      <t>2022</t>
    </r>
    <r>
      <rPr>
        <sz val="10"/>
        <rFont val="仿宋_GB2312"/>
        <family val="3"/>
      </rPr>
      <t>年滩羊产业园区建设项目（闽宁项目）</t>
    </r>
  </si>
  <si>
    <r>
      <rPr>
        <sz val="10"/>
        <rFont val="仿宋_GB2312"/>
        <family val="3"/>
      </rPr>
      <t>平田整地（</t>
    </r>
    <r>
      <rPr>
        <sz val="10"/>
        <rFont val="Times New Roman"/>
        <family val="1"/>
      </rPr>
      <t>2</t>
    </r>
    <r>
      <rPr>
        <sz val="10"/>
        <rFont val="仿宋_GB2312"/>
        <family val="3"/>
      </rPr>
      <t>万亩）；灌溉工程（包括水利骨干工程和田间工程，其中：水利骨干工程由扬水泵站、压力管线、调蓄水池和输配水管线组成，需新建扬水泵站</t>
    </r>
    <r>
      <rPr>
        <sz val="10"/>
        <rFont val="Times New Roman"/>
        <family val="1"/>
      </rPr>
      <t>1</t>
    </r>
    <r>
      <rPr>
        <sz val="10"/>
        <rFont val="仿宋_GB2312"/>
        <family val="3"/>
      </rPr>
      <t>座，调蓄水池</t>
    </r>
    <r>
      <rPr>
        <sz val="10"/>
        <rFont val="Times New Roman"/>
        <family val="1"/>
      </rPr>
      <t>1</t>
    </r>
    <r>
      <rPr>
        <sz val="10"/>
        <rFont val="仿宋_GB2312"/>
        <family val="3"/>
      </rPr>
      <t>座，首部过滤站</t>
    </r>
    <r>
      <rPr>
        <sz val="10"/>
        <rFont val="Times New Roman"/>
        <family val="1"/>
      </rPr>
      <t>2</t>
    </r>
    <r>
      <rPr>
        <sz val="10"/>
        <rFont val="仿宋_GB2312"/>
        <family val="3"/>
      </rPr>
      <t>座，布设压力管线长，自留配水管，以及田间配套节水灌溉设施等，灌区需水量</t>
    </r>
    <r>
      <rPr>
        <sz val="10"/>
        <rFont val="Times New Roman"/>
        <family val="1"/>
      </rPr>
      <t>375</t>
    </r>
    <r>
      <rPr>
        <sz val="10"/>
        <rFont val="仿宋_GB2312"/>
        <family val="3"/>
      </rPr>
      <t>万</t>
    </r>
    <r>
      <rPr>
        <sz val="10"/>
        <rFont val="Times New Roman"/>
        <family val="1"/>
      </rPr>
      <t>m³</t>
    </r>
    <r>
      <rPr>
        <sz val="10"/>
        <rFont val="仿宋_GB2312"/>
        <family val="3"/>
      </rPr>
      <t>）；田间道路工程；田间林网及生态环境保护工程（栽植树木</t>
    </r>
    <r>
      <rPr>
        <sz val="10"/>
        <rFont val="Times New Roman"/>
        <family val="1"/>
      </rPr>
      <t>4</t>
    </r>
    <r>
      <rPr>
        <sz val="10"/>
        <rFont val="仿宋_GB2312"/>
        <family val="3"/>
      </rPr>
      <t>万余株）；自动化及信息化工程；养殖基地</t>
    </r>
    <r>
      <rPr>
        <sz val="10"/>
        <rFont val="Times New Roman"/>
        <family val="1"/>
      </rPr>
      <t>1</t>
    </r>
    <r>
      <rPr>
        <sz val="10"/>
        <rFont val="仿宋_GB2312"/>
        <family val="3"/>
      </rPr>
      <t>处；围网、绿化、道路以及外网工程等。</t>
    </r>
  </si>
  <si>
    <r>
      <rPr>
        <sz val="10"/>
        <rFont val="仿宋_GB2312"/>
        <family val="3"/>
      </rPr>
      <t>冯记沟乡</t>
    </r>
    <r>
      <rPr>
        <sz val="10"/>
        <rFont val="Times New Roman"/>
        <family val="1"/>
      </rPr>
      <t xml:space="preserve">
</t>
    </r>
    <r>
      <rPr>
        <sz val="10"/>
        <rFont val="仿宋_GB2312"/>
        <family val="3"/>
      </rPr>
      <t>平台村</t>
    </r>
  </si>
  <si>
    <r>
      <rPr>
        <sz val="10"/>
        <rFont val="仿宋_GB2312"/>
        <family val="3"/>
      </rPr>
      <t>宁夏盐池滩羊产业发展集团有限公司</t>
    </r>
  </si>
  <si>
    <r>
      <t>400</t>
    </r>
    <r>
      <rPr>
        <sz val="10"/>
        <rFont val="仿宋_GB2312"/>
        <family val="3"/>
      </rPr>
      <t>户</t>
    </r>
  </si>
  <si>
    <r>
      <rPr>
        <sz val="10"/>
        <rFont val="仿宋_GB2312"/>
        <family val="3"/>
      </rPr>
      <t>采购羊只、提供就业岗位</t>
    </r>
  </si>
  <si>
    <r>
      <t>2022</t>
    </r>
    <r>
      <rPr>
        <sz val="9"/>
        <rFont val="仿宋_GB2312"/>
        <family val="3"/>
      </rPr>
      <t>年品牌推介项目（闽宁项目）</t>
    </r>
  </si>
  <si>
    <r>
      <rPr>
        <sz val="9"/>
        <rFont val="仿宋_GB2312"/>
        <family val="3"/>
      </rPr>
      <t>通过</t>
    </r>
    <r>
      <rPr>
        <sz val="9"/>
        <rFont val="Times New Roman"/>
        <family val="1"/>
      </rPr>
      <t>“</t>
    </r>
    <r>
      <rPr>
        <sz val="9"/>
        <rFont val="仿宋_GB2312"/>
        <family val="3"/>
      </rPr>
      <t>以奖代补</t>
    </r>
    <r>
      <rPr>
        <sz val="9"/>
        <rFont val="Times New Roman"/>
        <family val="1"/>
      </rPr>
      <t>”</t>
    </r>
    <r>
      <rPr>
        <sz val="9"/>
        <rFont val="仿宋_GB2312"/>
        <family val="3"/>
      </rPr>
      <t>的方式支持盐池籍企业、合作社等参加全国大型农产品展销（博览）会、推介会。每参加一次给予以奖代补。</t>
    </r>
  </si>
  <si>
    <r>
      <t>42</t>
    </r>
    <r>
      <rPr>
        <sz val="10"/>
        <rFont val="仿宋_GB2312"/>
        <family val="3"/>
      </rPr>
      <t>户</t>
    </r>
  </si>
  <si>
    <r>
      <t>2022</t>
    </r>
    <r>
      <rPr>
        <sz val="10"/>
        <rFont val="仿宋_GB2312"/>
        <family val="3"/>
      </rPr>
      <t>年闽籍企业发展产业建设项目（闽宁项目）</t>
    </r>
    <r>
      <rPr>
        <sz val="10"/>
        <rFont val="Times New Roman"/>
        <family val="1"/>
      </rPr>
      <t xml:space="preserve"> </t>
    </r>
  </si>
  <si>
    <r>
      <rPr>
        <sz val="10"/>
        <rFont val="仿宋_GB2312"/>
        <family val="3"/>
      </rPr>
      <t>改扩建</t>
    </r>
  </si>
  <si>
    <r>
      <rPr>
        <sz val="10"/>
        <rFont val="仿宋_GB2312"/>
        <family val="3"/>
      </rPr>
      <t>对现有</t>
    </r>
    <r>
      <rPr>
        <sz val="10"/>
        <rFont val="Times New Roman"/>
        <family val="1"/>
      </rPr>
      <t>6000</t>
    </r>
    <r>
      <rPr>
        <sz val="10"/>
        <rFont val="仿宋_GB2312"/>
        <family val="3"/>
      </rPr>
      <t>平米仓库进行取暖设施改造，建设生鲜冷链库，停车场建设等。</t>
    </r>
  </si>
  <si>
    <r>
      <rPr>
        <sz val="10"/>
        <rFont val="仿宋_GB2312"/>
        <family val="3"/>
      </rPr>
      <t>电商孵化园</t>
    </r>
  </si>
  <si>
    <r>
      <rPr>
        <sz val="10"/>
        <rFont val="仿宋_GB2312"/>
        <family val="3"/>
      </rPr>
      <t>投资促进中心</t>
    </r>
  </si>
  <si>
    <r>
      <t>260</t>
    </r>
    <r>
      <rPr>
        <sz val="10"/>
        <rFont val="仿宋_GB2312"/>
        <family val="3"/>
      </rPr>
      <t>户</t>
    </r>
  </si>
  <si>
    <r>
      <rPr>
        <sz val="10"/>
        <rFont val="仿宋_GB2312"/>
        <family val="3"/>
      </rPr>
      <t>帮助销售、提供就业岗位</t>
    </r>
  </si>
  <si>
    <r>
      <rPr>
        <b/>
        <sz val="10"/>
        <rFont val="仿宋_GB2312"/>
        <family val="3"/>
      </rPr>
      <t>（三）</t>
    </r>
  </si>
  <si>
    <r>
      <rPr>
        <b/>
        <sz val="10"/>
        <rFont val="仿宋_GB2312"/>
        <family val="3"/>
      </rPr>
      <t>配套基础</t>
    </r>
    <r>
      <rPr>
        <b/>
        <sz val="10"/>
        <rFont val="Times New Roman"/>
        <family val="1"/>
      </rPr>
      <t xml:space="preserve">
</t>
    </r>
    <r>
      <rPr>
        <b/>
        <sz val="10"/>
        <rFont val="仿宋_GB2312"/>
        <family val="3"/>
      </rPr>
      <t>设施项目</t>
    </r>
  </si>
  <si>
    <r>
      <t>2022</t>
    </r>
    <r>
      <rPr>
        <sz val="9"/>
        <rFont val="仿宋_GB2312"/>
        <family val="3"/>
      </rPr>
      <t>年盐池滩羊种养加一体化示范项目</t>
    </r>
  </si>
  <si>
    <r>
      <rPr>
        <sz val="10"/>
        <rFont val="仿宋_GB2312"/>
        <family val="3"/>
      </rPr>
      <t>完成平台村</t>
    </r>
    <r>
      <rPr>
        <sz val="10"/>
        <rFont val="Times New Roman"/>
        <family val="1"/>
      </rPr>
      <t>2</t>
    </r>
    <r>
      <rPr>
        <sz val="10"/>
        <rFont val="仿宋_GB2312"/>
        <family val="3"/>
      </rPr>
      <t>万亩牧草基地水利设施配套工程建设。</t>
    </r>
  </si>
  <si>
    <r>
      <rPr>
        <sz val="10"/>
        <rFont val="仿宋_GB2312"/>
        <family val="3"/>
      </rPr>
      <t>冯记沟乡平台村</t>
    </r>
  </si>
  <si>
    <r>
      <t>2022</t>
    </r>
    <r>
      <rPr>
        <sz val="10"/>
        <rFont val="仿宋_GB2312"/>
        <family val="3"/>
      </rPr>
      <t>年库井灌区节水改造</t>
    </r>
  </si>
  <si>
    <r>
      <t>1</t>
    </r>
    <r>
      <rPr>
        <sz val="10"/>
        <rFont val="仿宋_GB2312"/>
        <family val="3"/>
      </rPr>
      <t>、王乐井、青山乡完成库井灌区节水改造</t>
    </r>
    <r>
      <rPr>
        <sz val="10"/>
        <rFont val="Times New Roman"/>
        <family val="1"/>
      </rPr>
      <t>4832</t>
    </r>
    <r>
      <rPr>
        <sz val="10"/>
        <rFont val="仿宋_GB2312"/>
        <family val="3"/>
      </rPr>
      <t>亩。</t>
    </r>
    <r>
      <rPr>
        <sz val="10"/>
        <rFont val="Times New Roman"/>
        <family val="1"/>
      </rPr>
      <t>2</t>
    </r>
    <r>
      <rPr>
        <sz val="10"/>
        <rFont val="仿宋_GB2312"/>
        <family val="3"/>
      </rPr>
      <t>、在青山乡古峰庄完成</t>
    </r>
    <r>
      <rPr>
        <sz val="10"/>
        <rFont val="Times New Roman"/>
        <family val="1"/>
      </rPr>
      <t>2</t>
    </r>
    <r>
      <rPr>
        <sz val="10"/>
        <rFont val="仿宋_GB2312"/>
        <family val="3"/>
      </rPr>
      <t>万方蓄水池</t>
    </r>
    <r>
      <rPr>
        <sz val="10"/>
        <rFont val="Times New Roman"/>
        <family val="1"/>
      </rPr>
      <t>1</t>
    </r>
    <r>
      <rPr>
        <sz val="10"/>
        <rFont val="仿宋_GB2312"/>
        <family val="3"/>
      </rPr>
      <t>座。</t>
    </r>
  </si>
  <si>
    <r>
      <rPr>
        <sz val="10"/>
        <rFont val="仿宋_GB2312"/>
        <family val="3"/>
      </rPr>
      <t>青山乡、王乐井乡</t>
    </r>
  </si>
  <si>
    <r>
      <t>2022</t>
    </r>
    <r>
      <rPr>
        <sz val="10"/>
        <rFont val="仿宋_GB2312"/>
        <family val="3"/>
      </rPr>
      <t>年</t>
    </r>
    <r>
      <rPr>
        <sz val="10"/>
        <rFont val="Times New Roman"/>
        <family val="1"/>
      </rPr>
      <t>4</t>
    </r>
    <r>
      <rPr>
        <sz val="10"/>
        <rFont val="仿宋_GB2312"/>
        <family val="3"/>
      </rPr>
      <t>月</t>
    </r>
    <r>
      <rPr>
        <sz val="10"/>
        <rFont val="Times New Roman"/>
        <family val="1"/>
      </rPr>
      <t>-11</t>
    </r>
    <r>
      <rPr>
        <sz val="10"/>
        <rFont val="仿宋_GB2312"/>
        <family val="3"/>
      </rPr>
      <t>月</t>
    </r>
  </si>
  <si>
    <r>
      <rPr>
        <sz val="10"/>
        <rFont val="仿宋_GB2312"/>
        <family val="3"/>
      </rPr>
      <t>乡村振兴局</t>
    </r>
  </si>
  <si>
    <r>
      <rPr>
        <sz val="10"/>
        <rFont val="仿宋_GB2312"/>
        <family val="3"/>
      </rPr>
      <t>高标准农田建设项目（亩）</t>
    </r>
  </si>
  <si>
    <r>
      <rPr>
        <b/>
        <sz val="10"/>
        <rFont val="仿宋_GB2312"/>
        <family val="3"/>
      </rPr>
      <t>是</t>
    </r>
  </si>
  <si>
    <r>
      <rPr>
        <sz val="10"/>
        <rFont val="仿宋_GB2312"/>
        <family val="3"/>
      </rPr>
      <t>盐池县</t>
    </r>
    <r>
      <rPr>
        <sz val="10"/>
        <rFont val="Times New Roman"/>
        <family val="1"/>
      </rPr>
      <t>2022</t>
    </r>
    <r>
      <rPr>
        <sz val="10"/>
        <rFont val="仿宋_GB2312"/>
        <family val="3"/>
      </rPr>
      <t>年王乐井乡刘四渠村高标准农田建设项目</t>
    </r>
    <r>
      <rPr>
        <sz val="10"/>
        <rFont val="Times New Roman"/>
        <family val="1"/>
      </rPr>
      <t>(</t>
    </r>
    <r>
      <rPr>
        <sz val="10"/>
        <rFont val="仿宋_GB2312"/>
        <family val="3"/>
      </rPr>
      <t>高效节水）</t>
    </r>
  </si>
  <si>
    <r>
      <rPr>
        <sz val="10"/>
        <rFont val="仿宋_GB2312"/>
        <family val="3"/>
      </rPr>
      <t>改造高效节水灌溉面积</t>
    </r>
    <r>
      <rPr>
        <sz val="10"/>
        <rFont val="Times New Roman"/>
        <family val="1"/>
      </rPr>
      <t>3438</t>
    </r>
    <r>
      <rPr>
        <sz val="10"/>
        <rFont val="仿宋_GB2312"/>
        <family val="3"/>
      </rPr>
      <t>亩，改造泵站、蓄水池各</t>
    </r>
    <r>
      <rPr>
        <sz val="10"/>
        <rFont val="Times New Roman"/>
        <family val="1"/>
      </rPr>
      <t>3</t>
    </r>
    <r>
      <rPr>
        <sz val="10"/>
        <rFont val="仿宋_GB2312"/>
        <family val="3"/>
      </rPr>
      <t>座，铺设地下管道，配套各类建筑物，自动化及信息化建设等</t>
    </r>
  </si>
  <si>
    <r>
      <rPr>
        <sz val="10"/>
        <rFont val="仿宋_GB2312"/>
        <family val="3"/>
      </rPr>
      <t>王乐井乡刘四渠村</t>
    </r>
  </si>
  <si>
    <r>
      <rPr>
        <sz val="10"/>
        <rFont val="仿宋_GB2312"/>
        <family val="3"/>
      </rPr>
      <t>行政村及乡镇上报，县级审定，公示公告，发展高效节水灌溉，增加粮食产量。提高脱贫人口经济收入。</t>
    </r>
  </si>
  <si>
    <r>
      <rPr>
        <sz val="10"/>
        <rFont val="仿宋_GB2312"/>
        <family val="3"/>
      </rPr>
      <t>盐池县</t>
    </r>
    <r>
      <rPr>
        <sz val="10"/>
        <rFont val="Times New Roman"/>
        <family val="1"/>
      </rPr>
      <t>2022</t>
    </r>
    <r>
      <rPr>
        <sz val="10"/>
        <rFont val="仿宋_GB2312"/>
        <family val="3"/>
      </rPr>
      <t>年冯记沟乡暴记春村高标准农田建设项目</t>
    </r>
    <r>
      <rPr>
        <sz val="10"/>
        <rFont val="Times New Roman"/>
        <family val="1"/>
      </rPr>
      <t>(</t>
    </r>
    <r>
      <rPr>
        <sz val="10"/>
        <rFont val="仿宋_GB2312"/>
        <family val="3"/>
      </rPr>
      <t>高效节水）</t>
    </r>
  </si>
  <si>
    <r>
      <rPr>
        <sz val="10"/>
        <rFont val="仿宋_GB2312"/>
        <family val="3"/>
      </rPr>
      <t>改造高效节水灌溉面积</t>
    </r>
    <r>
      <rPr>
        <sz val="10"/>
        <rFont val="Times New Roman"/>
        <family val="1"/>
      </rPr>
      <t>2474</t>
    </r>
    <r>
      <rPr>
        <sz val="10"/>
        <rFont val="仿宋_GB2312"/>
        <family val="3"/>
      </rPr>
      <t>亩，改造泵站、蓄水池各</t>
    </r>
    <r>
      <rPr>
        <sz val="10"/>
        <rFont val="Times New Roman"/>
        <family val="1"/>
      </rPr>
      <t>4</t>
    </r>
    <r>
      <rPr>
        <sz val="10"/>
        <rFont val="仿宋_GB2312"/>
        <family val="3"/>
      </rPr>
      <t>座，铺设地下管道，配套各类建筑物，自动化及信息化建设等</t>
    </r>
  </si>
  <si>
    <r>
      <rPr>
        <sz val="10"/>
        <rFont val="仿宋_GB2312"/>
        <family val="3"/>
      </rPr>
      <t>冯记沟乡暴记春村</t>
    </r>
  </si>
  <si>
    <r>
      <rPr>
        <sz val="10"/>
        <rFont val="仿宋_GB2312"/>
        <family val="3"/>
      </rPr>
      <t>盐池县</t>
    </r>
    <r>
      <rPr>
        <sz val="10"/>
        <rFont val="Times New Roman"/>
        <family val="1"/>
      </rPr>
      <t>2022</t>
    </r>
    <r>
      <rPr>
        <sz val="10"/>
        <rFont val="仿宋_GB2312"/>
        <family val="3"/>
      </rPr>
      <t>年冯记沟乡龚儿庄村高标准农田建设项目</t>
    </r>
    <r>
      <rPr>
        <sz val="10"/>
        <rFont val="Times New Roman"/>
        <family val="1"/>
      </rPr>
      <t>(</t>
    </r>
    <r>
      <rPr>
        <sz val="10"/>
        <rFont val="仿宋_GB2312"/>
        <family val="3"/>
      </rPr>
      <t>高效节水）</t>
    </r>
  </si>
  <si>
    <r>
      <rPr>
        <sz val="10"/>
        <rFont val="仿宋_GB2312"/>
        <family val="3"/>
      </rPr>
      <t>改造高效节水灌溉面积</t>
    </r>
    <r>
      <rPr>
        <sz val="10"/>
        <rFont val="Times New Roman"/>
        <family val="1"/>
      </rPr>
      <t>3438</t>
    </r>
    <r>
      <rPr>
        <sz val="10"/>
        <rFont val="仿宋_GB2312"/>
        <family val="3"/>
      </rPr>
      <t>亩，新建泵站、蓄水池各</t>
    </r>
    <r>
      <rPr>
        <sz val="10"/>
        <rFont val="Times New Roman"/>
        <family val="1"/>
      </rPr>
      <t>1</t>
    </r>
    <r>
      <rPr>
        <sz val="10"/>
        <rFont val="仿宋_GB2312"/>
        <family val="3"/>
      </rPr>
      <t>座，铺设地下管道，配套各类建筑物，自动化及信息化建设等</t>
    </r>
  </si>
  <si>
    <r>
      <rPr>
        <sz val="10"/>
        <rFont val="仿宋_GB2312"/>
        <family val="3"/>
      </rPr>
      <t>冯记沟乡马儿庄村</t>
    </r>
  </si>
  <si>
    <r>
      <rPr>
        <sz val="10"/>
        <rFont val="仿宋_GB2312"/>
        <family val="3"/>
      </rPr>
      <t>盐池县</t>
    </r>
    <r>
      <rPr>
        <sz val="10"/>
        <rFont val="Times New Roman"/>
        <family val="1"/>
      </rPr>
      <t>2022</t>
    </r>
    <r>
      <rPr>
        <sz val="10"/>
        <rFont val="仿宋_GB2312"/>
        <family val="3"/>
      </rPr>
      <t>年冯记沟乡汪水塘村高标准农田建设项目</t>
    </r>
  </si>
  <si>
    <r>
      <rPr>
        <sz val="10"/>
        <rFont val="仿宋_GB2312"/>
        <family val="3"/>
      </rPr>
      <t>发展高标准农田面积</t>
    </r>
    <r>
      <rPr>
        <sz val="10"/>
        <rFont val="Times New Roman"/>
        <family val="1"/>
      </rPr>
      <t>2800</t>
    </r>
    <r>
      <rPr>
        <sz val="10"/>
        <rFont val="仿宋_GB2312"/>
        <family val="3"/>
      </rPr>
      <t>亩，土壤改良</t>
    </r>
    <r>
      <rPr>
        <sz val="10"/>
        <rFont val="Times New Roman"/>
        <family val="1"/>
      </rPr>
      <t>2800</t>
    </r>
    <r>
      <rPr>
        <sz val="10"/>
        <rFont val="仿宋_GB2312"/>
        <family val="3"/>
      </rPr>
      <t>亩，土地平整</t>
    </r>
    <r>
      <rPr>
        <sz val="10"/>
        <rFont val="Times New Roman"/>
        <family val="1"/>
      </rPr>
      <t>2800</t>
    </r>
    <r>
      <rPr>
        <sz val="10"/>
        <rFont val="仿宋_GB2312"/>
        <family val="3"/>
      </rPr>
      <t>亩，田间道路工程</t>
    </r>
  </si>
  <si>
    <r>
      <rPr>
        <sz val="10"/>
        <rFont val="仿宋_GB2312"/>
        <family val="3"/>
      </rPr>
      <t>冯记沟乡</t>
    </r>
    <r>
      <rPr>
        <sz val="10"/>
        <rFont val="Times New Roman"/>
        <family val="1"/>
      </rPr>
      <t xml:space="preserve"> 
</t>
    </r>
    <r>
      <rPr>
        <sz val="10"/>
        <rFont val="仿宋_GB2312"/>
        <family val="3"/>
      </rPr>
      <t>汪水塘村</t>
    </r>
  </si>
  <si>
    <r>
      <t>2022</t>
    </r>
    <r>
      <rPr>
        <sz val="10"/>
        <rFont val="仿宋_GB2312"/>
        <family val="3"/>
      </rPr>
      <t>年高沙窝镇施记圈村饲草种植基地项目</t>
    </r>
  </si>
  <si>
    <r>
      <rPr>
        <sz val="10"/>
        <rFont val="仿宋_GB2312"/>
        <family val="3"/>
      </rPr>
      <t>高沙窝镇施记圈村新建</t>
    </r>
    <r>
      <rPr>
        <sz val="10"/>
        <rFont val="Times New Roman"/>
        <family val="1"/>
      </rPr>
      <t>3</t>
    </r>
    <r>
      <rPr>
        <sz val="10"/>
        <rFont val="仿宋_GB2312"/>
        <family val="3"/>
      </rPr>
      <t>万方调蓄水池</t>
    </r>
    <r>
      <rPr>
        <sz val="10"/>
        <rFont val="Times New Roman"/>
        <family val="1"/>
      </rPr>
      <t>1</t>
    </r>
    <r>
      <rPr>
        <sz val="10"/>
        <rFont val="仿宋_GB2312"/>
        <family val="3"/>
      </rPr>
      <t>座。</t>
    </r>
  </si>
  <si>
    <r>
      <rPr>
        <sz val="10"/>
        <rFont val="仿宋_GB2312"/>
        <family val="3"/>
      </rPr>
      <t>通过新建</t>
    </r>
    <r>
      <rPr>
        <sz val="10"/>
        <rFont val="Times New Roman"/>
        <family val="1"/>
      </rPr>
      <t>3</t>
    </r>
    <r>
      <rPr>
        <sz val="10"/>
        <rFont val="仿宋_GB2312"/>
        <family val="3"/>
      </rPr>
      <t>万方调蓄水池</t>
    </r>
    <r>
      <rPr>
        <sz val="10"/>
        <rFont val="Times New Roman"/>
        <family val="1"/>
      </rPr>
      <t>1</t>
    </r>
    <r>
      <rPr>
        <sz val="10"/>
        <rFont val="仿宋_GB2312"/>
        <family val="3"/>
      </rPr>
      <t>座，优化产业结构，带动群众发展产业，增加收入。</t>
    </r>
  </si>
  <si>
    <r>
      <t>2022</t>
    </r>
    <r>
      <rPr>
        <sz val="10"/>
        <rFont val="仿宋_GB2312"/>
        <family val="3"/>
      </rPr>
      <t>年库井灌区高效节水滴灌改造项目</t>
    </r>
    <r>
      <rPr>
        <sz val="10"/>
        <rFont val="Times New Roman"/>
        <family val="1"/>
      </rPr>
      <t>—</t>
    </r>
    <r>
      <rPr>
        <sz val="10"/>
        <rFont val="仿宋_GB2312"/>
        <family val="3"/>
      </rPr>
      <t>青山乡郝记台村（乡村振兴示范村）</t>
    </r>
  </si>
  <si>
    <r>
      <rPr>
        <sz val="10"/>
        <rFont val="仿宋_GB2312"/>
        <family val="3"/>
      </rPr>
      <t>将郝记台一组、郝记台二组、北马坊东自然组、北马坊西自然组库井灌区耕地改造为高效节水滴灌耕地以及实施沟坝清淤，提高灌区灌溉效益。</t>
    </r>
  </si>
  <si>
    <r>
      <rPr>
        <sz val="10"/>
        <rFont val="仿宋_GB2312"/>
        <family val="3"/>
      </rPr>
      <t>提高灌区灌溉效益</t>
    </r>
  </si>
  <si>
    <r>
      <t>2022</t>
    </r>
    <r>
      <rPr>
        <sz val="10"/>
        <rFont val="仿宋_GB2312"/>
        <family val="3"/>
      </rPr>
      <t>年人畜分离项目</t>
    </r>
    <r>
      <rPr>
        <sz val="10"/>
        <rFont val="Times New Roman"/>
        <family val="1"/>
      </rPr>
      <t>—</t>
    </r>
    <r>
      <rPr>
        <sz val="10"/>
        <rFont val="仿宋_GB2312"/>
        <family val="3"/>
      </rPr>
      <t>麻黄山乡李塬畔村（乡村振兴示范村）</t>
    </r>
  </si>
  <si>
    <r>
      <rPr>
        <sz val="10"/>
        <rFont val="仿宋_GB2312"/>
        <family val="3"/>
      </rPr>
      <t>在李二自然村建设滩羊集中养殖区一处，实施</t>
    </r>
    <r>
      <rPr>
        <sz val="10"/>
        <rFont val="Times New Roman"/>
        <family val="1"/>
      </rPr>
      <t>“</t>
    </r>
    <r>
      <rPr>
        <sz val="10"/>
        <rFont val="仿宋_GB2312"/>
        <family val="3"/>
      </rPr>
      <t>三通一平</t>
    </r>
    <r>
      <rPr>
        <sz val="10"/>
        <rFont val="Times New Roman"/>
        <family val="1"/>
      </rPr>
      <t>”</t>
    </r>
    <r>
      <rPr>
        <sz val="10"/>
        <rFont val="仿宋_GB2312"/>
        <family val="3"/>
      </rPr>
      <t>，可容纳滩羊</t>
    </r>
    <r>
      <rPr>
        <sz val="10"/>
        <rFont val="Times New Roman"/>
        <family val="1"/>
      </rPr>
      <t>1500</t>
    </r>
    <r>
      <rPr>
        <sz val="10"/>
        <rFont val="仿宋_GB2312"/>
        <family val="3"/>
      </rPr>
      <t>只。</t>
    </r>
  </si>
  <si>
    <r>
      <rPr>
        <sz val="10"/>
        <rFont val="仿宋_GB2312"/>
        <family val="3"/>
      </rPr>
      <t>通过建设养殖区，对羊进行合理化养殖，增加配套设施受益农户，预计年增加村集体收入。</t>
    </r>
  </si>
  <si>
    <r>
      <rPr>
        <b/>
        <sz val="10"/>
        <rFont val="仿宋_GB2312"/>
        <family val="3"/>
      </rPr>
      <t>（四）</t>
    </r>
  </si>
  <si>
    <r>
      <rPr>
        <b/>
        <sz val="10"/>
        <rFont val="仿宋_GB2312"/>
        <family val="3"/>
      </rPr>
      <t>产业服务支持项目</t>
    </r>
  </si>
  <si>
    <r>
      <t>2022</t>
    </r>
    <r>
      <rPr>
        <sz val="10"/>
        <rFont val="仿宋_GB2312"/>
        <family val="3"/>
      </rPr>
      <t>年人才培训项目</t>
    </r>
    <r>
      <rPr>
        <sz val="10"/>
        <rFont val="Times New Roman"/>
        <family val="1"/>
      </rPr>
      <t>—</t>
    </r>
    <r>
      <rPr>
        <sz val="10"/>
        <rFont val="仿宋_GB2312"/>
        <family val="3"/>
      </rPr>
      <t>大水坑镇东风村（乡村振兴示范村）</t>
    </r>
  </si>
  <si>
    <r>
      <t>1</t>
    </r>
    <r>
      <rPr>
        <sz val="10"/>
        <rFont val="仿宋_GB2312"/>
        <family val="3"/>
      </rPr>
      <t>、加大贫困大学生救助力度。</t>
    </r>
    <r>
      <rPr>
        <sz val="10"/>
        <rFont val="Times New Roman"/>
        <family val="1"/>
      </rPr>
      <t xml:space="preserve"> 
2</t>
    </r>
    <r>
      <rPr>
        <sz val="10"/>
        <rFont val="仿宋_GB2312"/>
        <family val="3"/>
      </rPr>
      <t>、组织村组干部、种养殖大户、农村致富带头人等参加培训，提升经营管理能力和水平。</t>
    </r>
    <r>
      <rPr>
        <sz val="10"/>
        <rFont val="Times New Roman"/>
        <family val="1"/>
      </rPr>
      <t>3</t>
    </r>
    <r>
      <rPr>
        <sz val="10"/>
        <rFont val="仿宋_GB2312"/>
        <family val="3"/>
      </rPr>
      <t>、认真落实</t>
    </r>
    <r>
      <rPr>
        <sz val="10"/>
        <rFont val="Times New Roman"/>
        <family val="1"/>
      </rPr>
      <t>“</t>
    </r>
    <r>
      <rPr>
        <sz val="10"/>
        <rFont val="仿宋_GB2312"/>
        <family val="3"/>
      </rPr>
      <t>三大三强</t>
    </r>
    <r>
      <rPr>
        <sz val="10"/>
        <rFont val="Times New Roman"/>
        <family val="1"/>
      </rPr>
      <t>”</t>
    </r>
    <r>
      <rPr>
        <sz val="10"/>
        <rFont val="仿宋_GB2312"/>
        <family val="3"/>
      </rPr>
      <t>、</t>
    </r>
    <r>
      <rPr>
        <sz val="10"/>
        <rFont val="Times New Roman"/>
        <family val="1"/>
      </rPr>
      <t>“</t>
    </r>
    <r>
      <rPr>
        <sz val="10"/>
        <rFont val="仿宋_GB2312"/>
        <family val="3"/>
      </rPr>
      <t>两个带头人</t>
    </r>
    <r>
      <rPr>
        <sz val="10"/>
        <rFont val="Times New Roman"/>
        <family val="1"/>
      </rPr>
      <t>”</t>
    </r>
    <r>
      <rPr>
        <sz val="10"/>
        <rFont val="仿宋_GB2312"/>
        <family val="3"/>
      </rPr>
      <t>工程，打造党建活动阵地，夯实基层党建工作基础。</t>
    </r>
  </si>
  <si>
    <r>
      <rPr>
        <sz val="10"/>
        <rFont val="仿宋_GB2312"/>
        <family val="3"/>
      </rPr>
      <t>通过培养，增加人才，进行乡村治理与管理，发展经济。</t>
    </r>
  </si>
  <si>
    <r>
      <t>2022</t>
    </r>
    <r>
      <rPr>
        <sz val="10"/>
        <rFont val="仿宋_GB2312"/>
        <family val="3"/>
      </rPr>
      <t>年人才培训项目</t>
    </r>
    <r>
      <rPr>
        <sz val="10"/>
        <rFont val="Times New Roman"/>
        <family val="1"/>
      </rPr>
      <t>—</t>
    </r>
    <r>
      <rPr>
        <sz val="10"/>
        <rFont val="仿宋_GB2312"/>
        <family val="3"/>
      </rPr>
      <t>大水坑镇红井子村（乡村振兴示范村）</t>
    </r>
  </si>
  <si>
    <r>
      <rPr>
        <sz val="10"/>
        <rFont val="仿宋_GB2312"/>
        <family val="3"/>
      </rPr>
      <t>对退伍军人、种养殖大户、致富带头人、返乡创业人员、农机操作人员、无人机操作人员等特色种植、养殖进行县内外现场观摩教学培训，提高经营管理能力。</t>
    </r>
    <r>
      <rPr>
        <sz val="10"/>
        <rFont val="Times New Roman"/>
        <family val="1"/>
      </rPr>
      <t>2</t>
    </r>
    <r>
      <rPr>
        <sz val="10"/>
        <rFont val="仿宋_GB2312"/>
        <family val="3"/>
      </rPr>
      <t>、重点围绕</t>
    </r>
    <r>
      <rPr>
        <sz val="10"/>
        <rFont val="Times New Roman"/>
        <family val="1"/>
      </rPr>
      <t>“</t>
    </r>
    <r>
      <rPr>
        <sz val="10"/>
        <rFont val="仿宋_GB2312"/>
        <family val="3"/>
      </rPr>
      <t>门前三包</t>
    </r>
    <r>
      <rPr>
        <sz val="10"/>
        <rFont val="Times New Roman"/>
        <family val="1"/>
      </rPr>
      <t>”</t>
    </r>
    <r>
      <rPr>
        <sz val="10"/>
        <rFont val="仿宋_GB2312"/>
        <family val="3"/>
      </rPr>
      <t>、积分制等制作卫生积分超市，门前三包，红黑榜。制作责任标识牌。</t>
    </r>
    <r>
      <rPr>
        <sz val="10"/>
        <rFont val="Times New Roman"/>
        <family val="1"/>
      </rPr>
      <t>3</t>
    </r>
    <r>
      <rPr>
        <sz val="10"/>
        <rFont val="仿宋_GB2312"/>
        <family val="3"/>
      </rPr>
      <t>、加强三大三强打造党建活动阵地。</t>
    </r>
  </si>
  <si>
    <r>
      <t>2022</t>
    </r>
    <r>
      <rPr>
        <sz val="10"/>
        <rFont val="仿宋_GB2312"/>
        <family val="3"/>
      </rPr>
      <t>年人才培训项目</t>
    </r>
    <r>
      <rPr>
        <sz val="10"/>
        <rFont val="Times New Roman"/>
        <family val="1"/>
      </rPr>
      <t>—</t>
    </r>
    <r>
      <rPr>
        <sz val="10"/>
        <rFont val="仿宋_GB2312"/>
        <family val="3"/>
      </rPr>
      <t>大水坑镇大水坑村（乡村振兴示范村）</t>
    </r>
  </si>
  <si>
    <r>
      <t>1</t>
    </r>
    <r>
      <rPr>
        <sz val="10"/>
        <rFont val="仿宋_GB2312"/>
        <family val="3"/>
      </rPr>
      <t>、打造乡村治理中心</t>
    </r>
    <r>
      <rPr>
        <sz val="10"/>
        <rFont val="Times New Roman"/>
        <family val="1"/>
      </rPr>
      <t>2</t>
    </r>
    <r>
      <rPr>
        <sz val="10"/>
        <rFont val="仿宋_GB2312"/>
        <family val="3"/>
      </rPr>
      <t>、引进专业电商研发费用。</t>
    </r>
  </si>
  <si>
    <r>
      <t>2022</t>
    </r>
    <r>
      <rPr>
        <sz val="10"/>
        <rFont val="仿宋_GB2312"/>
        <family val="3"/>
      </rPr>
      <t>年组织振兴产业协会</t>
    </r>
    <r>
      <rPr>
        <sz val="10"/>
        <rFont val="Times New Roman"/>
        <family val="1"/>
      </rPr>
      <t xml:space="preserve">
</t>
    </r>
    <r>
      <rPr>
        <sz val="10"/>
        <rFont val="仿宋_GB2312"/>
        <family val="3"/>
      </rPr>
      <t>组建及乡村治理中心项目</t>
    </r>
    <r>
      <rPr>
        <sz val="10"/>
        <rFont val="Times New Roman"/>
        <family val="1"/>
      </rPr>
      <t>—</t>
    </r>
    <r>
      <rPr>
        <sz val="10"/>
        <rFont val="仿宋_GB2312"/>
        <family val="3"/>
      </rPr>
      <t>高沙窝镇高沙窝村（乡村振兴示范村）</t>
    </r>
  </si>
  <si>
    <r>
      <rPr>
        <sz val="10"/>
        <rFont val="仿宋_GB2312"/>
        <family val="3"/>
      </rPr>
      <t>组建高沙窝西红柿产业发展协会，开展商标注册设计、品牌建设等工作。</t>
    </r>
    <r>
      <rPr>
        <sz val="10"/>
        <rFont val="Times New Roman"/>
        <family val="1"/>
      </rPr>
      <t xml:space="preserve">                                                   </t>
    </r>
    <r>
      <rPr>
        <sz val="10"/>
        <rFont val="仿宋_GB2312"/>
        <family val="3"/>
      </rPr>
      <t>主要用于乡村治理中心建设，数字乡村平台建设，建立管理制度，完善相关设施设备，开展日常宣传活动等。</t>
    </r>
  </si>
  <si>
    <r>
      <t>2022</t>
    </r>
    <r>
      <rPr>
        <sz val="10"/>
        <rFont val="仿宋_GB2312"/>
        <family val="3"/>
      </rPr>
      <t>年人才培训及激励项目</t>
    </r>
    <r>
      <rPr>
        <sz val="10"/>
        <rFont val="Times New Roman"/>
        <family val="1"/>
      </rPr>
      <t>—</t>
    </r>
    <r>
      <rPr>
        <sz val="10"/>
        <rFont val="仿宋_GB2312"/>
        <family val="3"/>
      </rPr>
      <t>高沙窝镇施记圈村（乡村振兴示范村）</t>
    </r>
  </si>
  <si>
    <r>
      <rPr>
        <sz val="10"/>
        <rFont val="仿宋_GB2312"/>
        <family val="3"/>
      </rPr>
      <t>加大致富能手、新型经营主体、新型职业农民、返乡创业人员等</t>
    </r>
    <r>
      <rPr>
        <sz val="10"/>
        <rFont val="Times New Roman"/>
        <family val="1"/>
      </rPr>
      <t>“</t>
    </r>
    <r>
      <rPr>
        <sz val="10"/>
        <rFont val="仿宋_GB2312"/>
        <family val="3"/>
      </rPr>
      <t>两个带头人</t>
    </r>
    <r>
      <rPr>
        <sz val="10"/>
        <rFont val="Times New Roman"/>
        <family val="1"/>
      </rPr>
      <t>”</t>
    </r>
    <r>
      <rPr>
        <sz val="10"/>
        <rFont val="仿宋_GB2312"/>
        <family val="3"/>
      </rPr>
      <t>培育力度，集中组织到县内外进行现场教学观摩培训，开阔眼界、拓展思路，增强技能。同时评选部分先进典型模范，发挥示范引领作用。</t>
    </r>
  </si>
  <si>
    <r>
      <t>2022</t>
    </r>
    <r>
      <rPr>
        <sz val="10"/>
        <rFont val="仿宋_GB2312"/>
        <family val="3"/>
      </rPr>
      <t>年组织振兴基层组织</t>
    </r>
    <r>
      <rPr>
        <sz val="10"/>
        <rFont val="Times New Roman"/>
        <family val="1"/>
      </rPr>
      <t xml:space="preserve">
</t>
    </r>
    <r>
      <rPr>
        <sz val="10"/>
        <rFont val="仿宋_GB2312"/>
        <family val="3"/>
      </rPr>
      <t>建设及乡村治理中心建设</t>
    </r>
    <r>
      <rPr>
        <sz val="10"/>
        <rFont val="Times New Roman"/>
        <family val="1"/>
      </rPr>
      <t>—</t>
    </r>
    <r>
      <rPr>
        <sz val="10"/>
        <rFont val="仿宋_GB2312"/>
        <family val="3"/>
      </rPr>
      <t>高沙窝镇施记圈村（乡村振兴示范村</t>
    </r>
    <r>
      <rPr>
        <sz val="10"/>
        <rFont val="Times New Roman"/>
        <family val="1"/>
      </rPr>
      <t>)</t>
    </r>
  </si>
  <si>
    <r>
      <rPr>
        <sz val="10"/>
        <rFont val="仿宋_GB2312"/>
        <family val="3"/>
      </rPr>
      <t>组织开展党建主题活动，完善组织阵地建设。</t>
    </r>
    <r>
      <rPr>
        <sz val="10"/>
        <rFont val="Times New Roman"/>
        <family val="1"/>
      </rPr>
      <t xml:space="preserve">            </t>
    </r>
    <r>
      <rPr>
        <sz val="10"/>
        <rFont val="仿宋_GB2312"/>
        <family val="3"/>
      </rPr>
      <t>主要用于乡村治理中心建设，数字乡村平台建设，建立管理制度，完善相关设施设备，开展日常宣传活动等。</t>
    </r>
  </si>
  <si>
    <r>
      <rPr>
        <b/>
        <sz val="10"/>
        <rFont val="仿宋_GB2312"/>
        <family val="3"/>
      </rPr>
      <t>（五）</t>
    </r>
  </si>
  <si>
    <r>
      <rPr>
        <b/>
        <sz val="10"/>
        <rFont val="仿宋_GB2312"/>
        <family val="3"/>
      </rPr>
      <t>金融保险配套项目</t>
    </r>
  </si>
  <si>
    <r>
      <t>2022</t>
    </r>
    <r>
      <rPr>
        <sz val="9"/>
        <rFont val="仿宋_GB2312"/>
        <family val="3"/>
      </rPr>
      <t>年小额贷款贴息</t>
    </r>
  </si>
  <si>
    <r>
      <rPr>
        <sz val="10"/>
        <rFont val="仿宋_GB2312"/>
        <family val="3"/>
      </rPr>
      <t>在全县</t>
    </r>
    <r>
      <rPr>
        <sz val="10"/>
        <rFont val="Times New Roman"/>
        <family val="1"/>
      </rPr>
      <t>8</t>
    </r>
    <r>
      <rPr>
        <sz val="10"/>
        <rFont val="仿宋_GB2312"/>
        <family val="3"/>
      </rPr>
      <t>个乡镇，全面落实小额信贷政策，对</t>
    </r>
    <r>
      <rPr>
        <sz val="10"/>
        <rFont val="Times New Roman"/>
        <family val="1"/>
      </rPr>
      <t>5</t>
    </r>
    <r>
      <rPr>
        <sz val="10"/>
        <rFont val="仿宋_GB2312"/>
        <family val="3"/>
      </rPr>
      <t>万元以内已脱贫户及</t>
    </r>
    <r>
      <rPr>
        <sz val="10"/>
        <rFont val="Times New Roman"/>
        <family val="1"/>
      </rPr>
      <t>“</t>
    </r>
    <r>
      <rPr>
        <sz val="10"/>
        <rFont val="仿宋_GB2312"/>
        <family val="3"/>
      </rPr>
      <t>三类人群</t>
    </r>
    <r>
      <rPr>
        <sz val="10"/>
        <rFont val="Times New Roman"/>
        <family val="1"/>
      </rPr>
      <t>”</t>
    </r>
    <r>
      <rPr>
        <sz val="10"/>
        <rFont val="仿宋_GB2312"/>
        <family val="3"/>
      </rPr>
      <t>小额信贷实施财政贴息政策。已脱贫户及边缘易致贫户需筹措资金</t>
    </r>
    <r>
      <rPr>
        <sz val="10"/>
        <rFont val="Times New Roman"/>
        <family val="1"/>
      </rPr>
      <t>1300</t>
    </r>
    <r>
      <rPr>
        <sz val="10"/>
        <rFont val="仿宋_GB2312"/>
        <family val="3"/>
      </rPr>
      <t>万元，资金来源为财政衔接推进乡村振兴补助资金；突发严重困难户需筹措资金</t>
    </r>
    <r>
      <rPr>
        <sz val="10"/>
        <rFont val="Times New Roman"/>
        <family val="1"/>
      </rPr>
      <t>10</t>
    </r>
    <r>
      <rPr>
        <sz val="10"/>
        <rFont val="仿宋_GB2312"/>
        <family val="3"/>
      </rPr>
      <t>万元，资金来源为县财政资金。</t>
    </r>
  </si>
  <si>
    <r>
      <rPr>
        <sz val="10"/>
        <rFont val="仿宋_GB2312"/>
        <family val="3"/>
      </rPr>
      <t>通过贷款贴息，解决当下遇到问题，发展自身，促进经济。</t>
    </r>
  </si>
  <si>
    <r>
      <rPr>
        <b/>
        <sz val="11"/>
        <rFont val="仿宋_GB2312"/>
        <family val="3"/>
      </rPr>
      <t>二、</t>
    </r>
  </si>
  <si>
    <r>
      <rPr>
        <b/>
        <sz val="11"/>
        <rFont val="仿宋_GB2312"/>
        <family val="3"/>
      </rPr>
      <t>就业项目</t>
    </r>
  </si>
  <si>
    <r>
      <rPr>
        <b/>
        <sz val="10"/>
        <rFont val="仿宋_GB2312"/>
        <family val="3"/>
      </rPr>
      <t>（一）</t>
    </r>
  </si>
  <si>
    <r>
      <rPr>
        <b/>
        <sz val="10"/>
        <rFont val="仿宋_GB2312"/>
        <family val="3"/>
      </rPr>
      <t>务工补助</t>
    </r>
  </si>
  <si>
    <r>
      <t>1</t>
    </r>
    <r>
      <rPr>
        <sz val="10"/>
        <rFont val="仿宋_GB2312"/>
        <family val="3"/>
      </rPr>
      <t>、</t>
    </r>
  </si>
  <si>
    <r>
      <t>2022</t>
    </r>
    <r>
      <rPr>
        <sz val="9"/>
        <rFont val="仿宋_GB2312"/>
        <family val="3"/>
      </rPr>
      <t>年盐池县</t>
    </r>
    <r>
      <rPr>
        <sz val="9"/>
        <rFont val="Times New Roman"/>
        <family val="1"/>
      </rPr>
      <t>“</t>
    </r>
    <r>
      <rPr>
        <sz val="9"/>
        <rFont val="仿宋_GB2312"/>
        <family val="3"/>
      </rPr>
      <t>百万移民致富提升行动</t>
    </r>
    <r>
      <rPr>
        <sz val="9"/>
        <rFont val="Times New Roman"/>
        <family val="1"/>
      </rPr>
      <t>-</t>
    </r>
    <r>
      <rPr>
        <sz val="9"/>
        <rFont val="仿宋_GB2312"/>
        <family val="3"/>
      </rPr>
      <t>自主创业及务工就业补助（灵活就业）</t>
    </r>
  </si>
  <si>
    <r>
      <rPr>
        <sz val="10"/>
        <color indexed="8"/>
        <rFont val="仿宋_GB2312"/>
        <family val="3"/>
      </rPr>
      <t>对</t>
    </r>
    <r>
      <rPr>
        <sz val="10"/>
        <color indexed="8"/>
        <rFont val="Times New Roman"/>
        <family val="1"/>
      </rPr>
      <t>22</t>
    </r>
    <r>
      <rPr>
        <sz val="10"/>
        <color indexed="8"/>
        <rFont val="仿宋_GB2312"/>
        <family val="3"/>
      </rPr>
      <t>个移民安置区发展种养殖、零售加工、民俗手工业、服务业等自主创业项目和务工就业的搬迁已脱贫人口</t>
    </r>
    <r>
      <rPr>
        <sz val="10"/>
        <color indexed="8"/>
        <rFont val="Times New Roman"/>
        <family val="1"/>
      </rPr>
      <t>1000</t>
    </r>
    <r>
      <rPr>
        <sz val="10"/>
        <color indexed="8"/>
        <rFont val="仿宋_GB2312"/>
        <family val="3"/>
      </rPr>
      <t>人给于扶持奖励。对自主创业、且正常经营满</t>
    </r>
    <r>
      <rPr>
        <sz val="10"/>
        <color indexed="8"/>
        <rFont val="Times New Roman"/>
        <family val="1"/>
      </rPr>
      <t>3</t>
    </r>
    <r>
      <rPr>
        <sz val="10"/>
        <color indexed="8"/>
        <rFont val="仿宋_GB2312"/>
        <family val="3"/>
      </rPr>
      <t>个月的搬迁已脱贫人口给予一次性</t>
    </r>
    <r>
      <rPr>
        <sz val="10"/>
        <color indexed="8"/>
        <rFont val="Times New Roman"/>
        <family val="1"/>
      </rPr>
      <t>1000</t>
    </r>
    <r>
      <rPr>
        <sz val="10"/>
        <color indexed="8"/>
        <rFont val="仿宋_GB2312"/>
        <family val="3"/>
      </rPr>
      <t>元的创业补贴。对与运行正常的企业（有营业执照）签订正式灵活就业用工合同并稳定就业</t>
    </r>
    <r>
      <rPr>
        <sz val="10"/>
        <color indexed="8"/>
        <rFont val="Times New Roman"/>
        <family val="1"/>
      </rPr>
      <t>3</t>
    </r>
    <r>
      <rPr>
        <sz val="10"/>
        <color indexed="8"/>
        <rFont val="仿宋_GB2312"/>
        <family val="3"/>
      </rPr>
      <t>个月以上（工资流水）的搬迁已脱贫人口给予一次性</t>
    </r>
    <r>
      <rPr>
        <sz val="10"/>
        <color indexed="8"/>
        <rFont val="Times New Roman"/>
        <family val="1"/>
      </rPr>
      <t>1000</t>
    </r>
    <r>
      <rPr>
        <sz val="10"/>
        <color indexed="8"/>
        <rFont val="仿宋_GB2312"/>
        <family val="3"/>
      </rPr>
      <t>元的务工就业补贴。</t>
    </r>
  </si>
  <si>
    <r>
      <rPr>
        <sz val="10"/>
        <rFont val="仿宋_GB2312"/>
        <family val="3"/>
      </rPr>
      <t>就业局</t>
    </r>
  </si>
  <si>
    <r>
      <t>1000</t>
    </r>
    <r>
      <rPr>
        <sz val="10"/>
        <rFont val="仿宋_GB2312"/>
        <family val="3"/>
      </rPr>
      <t>人</t>
    </r>
  </si>
  <si>
    <r>
      <t>2022</t>
    </r>
    <r>
      <rPr>
        <sz val="10"/>
        <rFont val="仿宋_GB2312"/>
        <family val="3"/>
      </rPr>
      <t>年已脱贫劳动力就近就地就业项目（闽宁项目）</t>
    </r>
    <r>
      <rPr>
        <sz val="10"/>
        <rFont val="Times New Roman"/>
        <family val="1"/>
      </rPr>
      <t xml:space="preserve">
</t>
    </r>
  </si>
  <si>
    <r>
      <rPr>
        <sz val="10"/>
        <rFont val="仿宋_GB2312"/>
        <family val="3"/>
      </rPr>
      <t>对</t>
    </r>
    <r>
      <rPr>
        <sz val="10"/>
        <rFont val="Times New Roman"/>
        <family val="1"/>
      </rPr>
      <t>2022</t>
    </r>
    <r>
      <rPr>
        <sz val="10"/>
        <rFont val="仿宋_GB2312"/>
        <family val="3"/>
      </rPr>
      <t>年</t>
    </r>
    <r>
      <rPr>
        <sz val="10"/>
        <rFont val="Times New Roman"/>
        <family val="1"/>
      </rPr>
      <t>1</t>
    </r>
    <r>
      <rPr>
        <sz val="10"/>
        <rFont val="仿宋_GB2312"/>
        <family val="3"/>
      </rPr>
      <t>月至</t>
    </r>
    <r>
      <rPr>
        <sz val="10"/>
        <rFont val="Times New Roman"/>
        <family val="1"/>
      </rPr>
      <t>2022</t>
    </r>
    <r>
      <rPr>
        <sz val="10"/>
        <rFont val="仿宋_GB2312"/>
        <family val="3"/>
      </rPr>
      <t>年</t>
    </r>
    <r>
      <rPr>
        <sz val="10"/>
        <rFont val="Times New Roman"/>
        <family val="1"/>
      </rPr>
      <t>12</t>
    </r>
    <r>
      <rPr>
        <sz val="10"/>
        <rFont val="仿宋_GB2312"/>
        <family val="3"/>
      </rPr>
      <t>月在县内企业就业员工</t>
    </r>
    <r>
      <rPr>
        <sz val="10"/>
        <rFont val="Times New Roman"/>
        <family val="1"/>
      </rPr>
      <t>200</t>
    </r>
    <r>
      <rPr>
        <sz val="10"/>
        <rFont val="仿宋_GB2312"/>
        <family val="3"/>
      </rPr>
      <t>人予以扶持。在相关企业转移就业</t>
    </r>
    <r>
      <rPr>
        <sz val="10"/>
        <rFont val="Times New Roman"/>
        <family val="1"/>
      </rPr>
      <t>3</t>
    </r>
    <r>
      <rPr>
        <sz val="10"/>
        <rFont val="仿宋_GB2312"/>
        <family val="3"/>
      </rPr>
      <t>个月以上或从事灵活就业的已脱贫、搬迁移民等劳动力，每人一次性补助</t>
    </r>
    <r>
      <rPr>
        <sz val="10"/>
        <rFont val="Times New Roman"/>
        <family val="1"/>
      </rPr>
      <t>1000</t>
    </r>
    <r>
      <rPr>
        <sz val="10"/>
        <rFont val="仿宋_GB2312"/>
        <family val="3"/>
      </rPr>
      <t>元。</t>
    </r>
  </si>
  <si>
    <r>
      <rPr>
        <sz val="10"/>
        <rFont val="仿宋_GB2312"/>
        <family val="3"/>
      </rPr>
      <t>就业创业和人才服务中心</t>
    </r>
  </si>
  <si>
    <r>
      <t>200</t>
    </r>
    <r>
      <rPr>
        <sz val="10"/>
        <rFont val="仿宋_GB2312"/>
        <family val="3"/>
      </rPr>
      <t>户</t>
    </r>
  </si>
  <si>
    <r>
      <rPr>
        <sz val="10"/>
        <rFont val="仿宋_GB2312"/>
        <family val="3"/>
      </rPr>
      <t>就业补助</t>
    </r>
  </si>
  <si>
    <r>
      <t>2022</t>
    </r>
    <r>
      <rPr>
        <sz val="10"/>
        <rFont val="仿宋_GB2312"/>
        <family val="3"/>
      </rPr>
      <t>年赴闽转移就业项目（闽宁项目）</t>
    </r>
  </si>
  <si>
    <r>
      <rPr>
        <sz val="10"/>
        <rFont val="仿宋_GB2312"/>
        <family val="3"/>
      </rPr>
      <t>扶持盐池籍已脱贫劳动力和搬迁移民劳动力赴闽转移就业</t>
    </r>
    <r>
      <rPr>
        <sz val="10"/>
        <rFont val="Times New Roman"/>
        <family val="1"/>
      </rPr>
      <t>30</t>
    </r>
    <r>
      <rPr>
        <sz val="10"/>
        <rFont val="仿宋_GB2312"/>
        <family val="3"/>
      </rPr>
      <t>人。</t>
    </r>
  </si>
  <si>
    <r>
      <rPr>
        <b/>
        <sz val="10"/>
        <rFont val="仿宋_GB2312"/>
        <family val="3"/>
      </rPr>
      <t>就业培训</t>
    </r>
  </si>
  <si>
    <r>
      <t>2022</t>
    </r>
    <r>
      <rPr>
        <sz val="9"/>
        <rFont val="仿宋_GB2312"/>
        <family val="3"/>
      </rPr>
      <t>年盐池县</t>
    </r>
    <r>
      <rPr>
        <sz val="9"/>
        <rFont val="Times New Roman"/>
        <family val="1"/>
      </rPr>
      <t>“</t>
    </r>
    <r>
      <rPr>
        <sz val="9"/>
        <rFont val="仿宋_GB2312"/>
        <family val="3"/>
      </rPr>
      <t>百万移民致富提升行动</t>
    </r>
    <r>
      <rPr>
        <sz val="9"/>
        <rFont val="Times New Roman"/>
        <family val="1"/>
      </rPr>
      <t>-</t>
    </r>
    <r>
      <rPr>
        <sz val="9"/>
        <rFont val="仿宋_GB2312"/>
        <family val="3"/>
      </rPr>
      <t>创业就业技能培训</t>
    </r>
  </si>
  <si>
    <r>
      <rPr>
        <sz val="10"/>
        <color indexed="8"/>
        <rFont val="仿宋_GB2312"/>
        <family val="3"/>
      </rPr>
      <t>在</t>
    </r>
    <r>
      <rPr>
        <sz val="10"/>
        <color indexed="8"/>
        <rFont val="Times New Roman"/>
        <family val="1"/>
      </rPr>
      <t>22</t>
    </r>
    <r>
      <rPr>
        <sz val="10"/>
        <color indexed="8"/>
        <rFont val="仿宋_GB2312"/>
        <family val="3"/>
      </rPr>
      <t>个移民安置区对已脱贫搬迁人口开展</t>
    </r>
    <r>
      <rPr>
        <sz val="10"/>
        <color indexed="8"/>
        <rFont val="Times New Roman"/>
        <family val="1"/>
      </rPr>
      <t>370</t>
    </r>
    <r>
      <rPr>
        <sz val="10"/>
        <color indexed="8"/>
        <rFont val="仿宋_GB2312"/>
        <family val="3"/>
      </rPr>
      <t>人次的创业就业技能培训。</t>
    </r>
  </si>
  <si>
    <r>
      <t>370</t>
    </r>
    <r>
      <rPr>
        <sz val="10"/>
        <rFont val="仿宋_GB2312"/>
        <family val="3"/>
      </rPr>
      <t>人</t>
    </r>
  </si>
  <si>
    <r>
      <t>2022</t>
    </r>
    <r>
      <rPr>
        <sz val="10"/>
        <rFont val="仿宋_GB2312"/>
        <family val="3"/>
      </rPr>
      <t>年农民工技能培训项目（闽宁项目）</t>
    </r>
  </si>
  <si>
    <r>
      <rPr>
        <sz val="10"/>
        <rFont val="仿宋_GB2312"/>
        <family val="3"/>
      </rPr>
      <t>开展已脱贫劳动力和搬迁移民就业技能培训，培训人员</t>
    </r>
    <r>
      <rPr>
        <sz val="10"/>
        <rFont val="Times New Roman"/>
        <family val="1"/>
      </rPr>
      <t>200</t>
    </r>
    <r>
      <rPr>
        <sz val="10"/>
        <rFont val="仿宋_GB2312"/>
        <family val="3"/>
      </rPr>
      <t>人。</t>
    </r>
  </si>
  <si>
    <r>
      <rPr>
        <sz val="10"/>
        <rFont val="仿宋_GB2312"/>
        <family val="3"/>
      </rPr>
      <t>就业培训</t>
    </r>
  </si>
  <si>
    <r>
      <rPr>
        <b/>
        <sz val="11"/>
        <rFont val="仿宋_GB2312"/>
        <family val="3"/>
      </rPr>
      <t>三、</t>
    </r>
  </si>
  <si>
    <r>
      <rPr>
        <b/>
        <sz val="11"/>
        <rFont val="仿宋_GB2312"/>
        <family val="3"/>
      </rPr>
      <t>乡村建设行动</t>
    </r>
  </si>
  <si>
    <r>
      <rPr>
        <b/>
        <sz val="10"/>
        <rFont val="仿宋_GB2312"/>
        <family val="3"/>
      </rPr>
      <t>农村基础设施</t>
    </r>
  </si>
  <si>
    <r>
      <rPr>
        <sz val="10"/>
        <rFont val="仿宋_GB2312"/>
        <family val="3"/>
      </rPr>
      <t>农村基础</t>
    </r>
    <r>
      <rPr>
        <sz val="10"/>
        <rFont val="Times New Roman"/>
        <family val="1"/>
      </rPr>
      <t xml:space="preserve">
</t>
    </r>
    <r>
      <rPr>
        <sz val="10"/>
        <rFont val="仿宋_GB2312"/>
        <family val="3"/>
      </rPr>
      <t>设施</t>
    </r>
  </si>
  <si>
    <r>
      <t>2022</t>
    </r>
    <r>
      <rPr>
        <sz val="10"/>
        <rFont val="仿宋_GB2312"/>
        <family val="3"/>
      </rPr>
      <t>年通村公路建设（公里）</t>
    </r>
  </si>
  <si>
    <r>
      <rPr>
        <sz val="10"/>
        <rFont val="仿宋_GB2312"/>
        <family val="3"/>
      </rPr>
      <t>完成</t>
    </r>
    <r>
      <rPr>
        <sz val="10"/>
        <rFont val="Times New Roman"/>
        <family val="1"/>
      </rPr>
      <t>1</t>
    </r>
    <r>
      <rPr>
        <sz val="10"/>
        <rFont val="仿宋_GB2312"/>
        <family val="3"/>
      </rPr>
      <t>、圈湾子至关祭台四级公路</t>
    </r>
    <r>
      <rPr>
        <sz val="10"/>
        <rFont val="Times New Roman"/>
        <family val="1"/>
      </rPr>
      <t>27</t>
    </r>
    <r>
      <rPr>
        <sz val="10"/>
        <rFont val="仿宋_GB2312"/>
        <family val="3"/>
      </rPr>
      <t>公里；</t>
    </r>
    <r>
      <rPr>
        <sz val="10"/>
        <rFont val="Times New Roman"/>
        <family val="1"/>
      </rPr>
      <t>2</t>
    </r>
    <r>
      <rPr>
        <sz val="10"/>
        <rFont val="仿宋_GB2312"/>
        <family val="3"/>
      </rPr>
      <t>、叶儿庄至李记坝农村公路</t>
    </r>
    <r>
      <rPr>
        <sz val="10"/>
        <rFont val="Times New Roman"/>
        <family val="1"/>
      </rPr>
      <t>6</t>
    </r>
    <r>
      <rPr>
        <sz val="10"/>
        <rFont val="仿宋_GB2312"/>
        <family val="3"/>
      </rPr>
      <t>公里；</t>
    </r>
    <r>
      <rPr>
        <sz val="10"/>
        <rFont val="Times New Roman"/>
        <family val="1"/>
      </rPr>
      <t>3</t>
    </r>
    <r>
      <rPr>
        <sz val="10"/>
        <rFont val="仿宋_GB2312"/>
        <family val="3"/>
      </rPr>
      <t>、麻黄山至后洼三级公路</t>
    </r>
    <r>
      <rPr>
        <sz val="10"/>
        <rFont val="Times New Roman"/>
        <family val="1"/>
      </rPr>
      <t>14.63</t>
    </r>
    <r>
      <rPr>
        <sz val="10"/>
        <rFont val="仿宋_GB2312"/>
        <family val="3"/>
      </rPr>
      <t>公里。其中：行业部门资金包括上年结转资金</t>
    </r>
    <r>
      <rPr>
        <sz val="10"/>
        <rFont val="Times New Roman"/>
        <family val="1"/>
      </rPr>
      <t>816</t>
    </r>
    <r>
      <rPr>
        <sz val="10"/>
        <rFont val="仿宋_GB2312"/>
        <family val="3"/>
      </rPr>
      <t>万元。</t>
    </r>
  </si>
  <si>
    <r>
      <rPr>
        <sz val="10"/>
        <rFont val="仿宋_GB2312"/>
        <family val="3"/>
      </rPr>
      <t>预计</t>
    </r>
    <r>
      <rPr>
        <sz val="10"/>
        <rFont val="Times New Roman"/>
        <family val="1"/>
      </rPr>
      <t>2022</t>
    </r>
    <r>
      <rPr>
        <sz val="10"/>
        <rFont val="仿宋_GB2312"/>
        <family val="3"/>
      </rPr>
      <t>年</t>
    </r>
    <r>
      <rPr>
        <sz val="10"/>
        <rFont val="Times New Roman"/>
        <family val="1"/>
      </rPr>
      <t>6</t>
    </r>
    <r>
      <rPr>
        <sz val="10"/>
        <rFont val="仿宋_GB2312"/>
        <family val="3"/>
      </rPr>
      <t>月</t>
    </r>
    <r>
      <rPr>
        <sz val="10"/>
        <rFont val="Times New Roman"/>
        <family val="1"/>
      </rPr>
      <t>-10</t>
    </r>
    <r>
      <rPr>
        <sz val="10"/>
        <rFont val="仿宋_GB2312"/>
        <family val="3"/>
      </rPr>
      <t>月</t>
    </r>
  </si>
  <si>
    <r>
      <rPr>
        <sz val="10"/>
        <rFont val="仿宋_GB2312"/>
        <family val="3"/>
      </rPr>
      <t>盐池县交通运输局</t>
    </r>
  </si>
  <si>
    <r>
      <rPr>
        <sz val="10"/>
        <rFont val="仿宋_GB2312"/>
        <family val="3"/>
      </rPr>
      <t>新建道路</t>
    </r>
    <r>
      <rPr>
        <sz val="10"/>
        <rFont val="Times New Roman"/>
        <family val="1"/>
      </rPr>
      <t xml:space="preserve"> </t>
    </r>
    <r>
      <rPr>
        <sz val="10"/>
        <rFont val="仿宋_GB2312"/>
        <family val="3"/>
      </rPr>
      <t>，满足移民群众生产生活需求。</t>
    </r>
  </si>
  <si>
    <r>
      <t>2022</t>
    </r>
    <r>
      <rPr>
        <sz val="10"/>
        <rFont val="仿宋_GB2312"/>
        <family val="3"/>
      </rPr>
      <t>年村道查漏补缺及安全隐患消除工程（公里）</t>
    </r>
  </si>
  <si>
    <r>
      <rPr>
        <sz val="10"/>
        <rFont val="仿宋_GB2312"/>
        <family val="3"/>
      </rPr>
      <t>完成</t>
    </r>
    <r>
      <rPr>
        <sz val="10"/>
        <rFont val="Times New Roman"/>
        <family val="1"/>
      </rPr>
      <t>1</t>
    </r>
    <r>
      <rPr>
        <sz val="10"/>
        <rFont val="仿宋_GB2312"/>
        <family val="3"/>
      </rPr>
      <t>、农村巷道和村道查漏补缺</t>
    </r>
    <r>
      <rPr>
        <sz val="10"/>
        <rFont val="Times New Roman"/>
        <family val="1"/>
      </rPr>
      <t>50</t>
    </r>
    <r>
      <rPr>
        <sz val="10"/>
        <rFont val="仿宋_GB2312"/>
        <family val="3"/>
      </rPr>
      <t>公里及配套排水边沟、护坡及安全保护等措施；</t>
    </r>
    <r>
      <rPr>
        <sz val="10"/>
        <rFont val="Times New Roman"/>
        <family val="1"/>
      </rPr>
      <t>2</t>
    </r>
    <r>
      <rPr>
        <sz val="10"/>
        <rFont val="仿宋_GB2312"/>
        <family val="3"/>
      </rPr>
      <t>、解决村道安全隐患消除</t>
    </r>
    <r>
      <rPr>
        <sz val="10"/>
        <rFont val="Times New Roman"/>
        <family val="1"/>
      </rPr>
      <t>30</t>
    </r>
    <r>
      <rPr>
        <sz val="10"/>
        <rFont val="仿宋_GB2312"/>
        <family val="3"/>
      </rPr>
      <t>处。</t>
    </r>
  </si>
  <si>
    <r>
      <rPr>
        <sz val="10"/>
        <rFont val="仿宋_GB2312"/>
        <family val="3"/>
      </rPr>
      <t>通过完成农村巷道查漏补缺及安全隐患消除工程，强化农村基础设施支撑力，逐步解决农村基础设施短板弱项，建设美丽宜居乡村。</t>
    </r>
  </si>
  <si>
    <r>
      <t>2022</t>
    </r>
    <r>
      <rPr>
        <sz val="10"/>
        <rFont val="仿宋_GB2312"/>
        <family val="3"/>
      </rPr>
      <t>年盐池县农村饮水安全巩固提升改造工程</t>
    </r>
  </si>
  <si>
    <r>
      <rPr>
        <sz val="10"/>
        <rFont val="仿宋_GB2312"/>
        <family val="3"/>
      </rPr>
      <t>全县供水管网</t>
    </r>
    <r>
      <rPr>
        <sz val="10"/>
        <rFont val="Times New Roman"/>
        <family val="1"/>
      </rPr>
      <t>90</t>
    </r>
    <r>
      <rPr>
        <sz val="10"/>
        <rFont val="仿宋_GB2312"/>
        <family val="3"/>
      </rPr>
      <t>公里及各类配套建筑物，因返乡、新建房屋等补充入户</t>
    </r>
    <r>
      <rPr>
        <sz val="10"/>
        <rFont val="Times New Roman"/>
        <family val="1"/>
      </rPr>
      <t>180</t>
    </r>
    <r>
      <rPr>
        <sz val="10"/>
        <rFont val="仿宋_GB2312"/>
        <family val="3"/>
      </rPr>
      <t>户。</t>
    </r>
  </si>
  <si>
    <r>
      <rPr>
        <sz val="10"/>
        <rFont val="仿宋_GB2312"/>
        <family val="3"/>
      </rPr>
      <t>水务局</t>
    </r>
  </si>
  <si>
    <r>
      <rPr>
        <sz val="10"/>
        <rFont val="仿宋_GB2312"/>
        <family val="3"/>
      </rPr>
      <t>制度落实，责任落实，保证饮水</t>
    </r>
  </si>
  <si>
    <r>
      <t>2022</t>
    </r>
    <r>
      <rPr>
        <sz val="10"/>
        <rFont val="仿宋_GB2312"/>
        <family val="3"/>
      </rPr>
      <t>年盐池县花马池镇高利乌素村美丽村庄建设以工代赈项目</t>
    </r>
  </si>
  <si>
    <r>
      <rPr>
        <sz val="10"/>
        <rFont val="仿宋_GB2312"/>
        <family val="3"/>
      </rPr>
      <t>改造路记梁、王记沟、侯记坑淤地坝</t>
    </r>
    <r>
      <rPr>
        <sz val="10"/>
        <rFont val="Times New Roman"/>
        <family val="1"/>
      </rPr>
      <t>17</t>
    </r>
    <r>
      <rPr>
        <sz val="10"/>
        <rFont val="仿宋_GB2312"/>
        <family val="3"/>
      </rPr>
      <t>座；新建过水路面</t>
    </r>
    <r>
      <rPr>
        <sz val="10"/>
        <rFont val="Times New Roman"/>
        <family val="1"/>
      </rPr>
      <t>4</t>
    </r>
    <r>
      <rPr>
        <sz val="10"/>
        <rFont val="仿宋_GB2312"/>
        <family val="3"/>
      </rPr>
      <t>处；排水沟</t>
    </r>
    <r>
      <rPr>
        <sz val="10"/>
        <rFont val="Times New Roman"/>
        <family val="1"/>
      </rPr>
      <t>800</t>
    </r>
    <r>
      <rPr>
        <sz val="10"/>
        <rFont val="仿宋_GB2312"/>
        <family val="3"/>
      </rPr>
      <t>米；新建混凝土巷道</t>
    </r>
    <r>
      <rPr>
        <sz val="10"/>
        <rFont val="Times New Roman"/>
        <family val="1"/>
      </rPr>
      <t>7.6</t>
    </r>
    <r>
      <rPr>
        <sz val="10"/>
        <rFont val="仿宋_GB2312"/>
        <family val="3"/>
      </rPr>
      <t>公里；砂砾石生产路</t>
    </r>
    <r>
      <rPr>
        <sz val="10"/>
        <rFont val="Times New Roman"/>
        <family val="1"/>
      </rPr>
      <t>4</t>
    </r>
    <r>
      <rPr>
        <sz val="10"/>
        <rFont val="仿宋_GB2312"/>
        <family val="3"/>
      </rPr>
      <t>公里。</t>
    </r>
  </si>
  <si>
    <r>
      <rPr>
        <sz val="10"/>
        <rFont val="仿宋_GB2312"/>
        <family val="3"/>
      </rPr>
      <t>新建道路</t>
    </r>
    <r>
      <rPr>
        <sz val="10"/>
        <rFont val="Times New Roman"/>
        <family val="1"/>
      </rPr>
      <t xml:space="preserve"> </t>
    </r>
    <r>
      <rPr>
        <sz val="10"/>
        <rFont val="仿宋_GB2312"/>
        <family val="3"/>
      </rPr>
      <t>、设施，满足群众生产生活需求。</t>
    </r>
  </si>
  <si>
    <r>
      <t>2022</t>
    </r>
    <r>
      <rPr>
        <sz val="10"/>
        <rFont val="仿宋_GB2312"/>
        <family val="3"/>
      </rPr>
      <t>年盐池县</t>
    </r>
    <r>
      <rPr>
        <sz val="10"/>
        <rFont val="Times New Roman"/>
        <family val="1"/>
      </rPr>
      <t>“</t>
    </r>
    <r>
      <rPr>
        <sz val="10"/>
        <rFont val="仿宋_GB2312"/>
        <family val="3"/>
      </rPr>
      <t>百万移民致富提升行动</t>
    </r>
    <r>
      <rPr>
        <sz val="10"/>
        <rFont val="Times New Roman"/>
        <family val="1"/>
      </rPr>
      <t>”</t>
    </r>
    <r>
      <rPr>
        <sz val="10"/>
        <rFont val="仿宋_GB2312"/>
        <family val="3"/>
      </rPr>
      <t>道路硬化工程</t>
    </r>
    <r>
      <rPr>
        <sz val="10"/>
        <rFont val="Times New Roman"/>
        <family val="1"/>
      </rPr>
      <t>-</t>
    </r>
    <r>
      <rPr>
        <sz val="10"/>
        <rFont val="仿宋_GB2312"/>
        <family val="3"/>
      </rPr>
      <t>惠安堡镇大坝村</t>
    </r>
  </si>
  <si>
    <r>
      <rPr>
        <sz val="10"/>
        <rFont val="仿宋_GB2312"/>
        <family val="3"/>
      </rPr>
      <t>在惠安堡镇大坝村新修混凝土路</t>
    </r>
    <r>
      <rPr>
        <sz val="10"/>
        <rFont val="Times New Roman"/>
        <family val="1"/>
      </rPr>
      <t>2.2</t>
    </r>
    <r>
      <rPr>
        <sz val="10"/>
        <rFont val="仿宋_GB2312"/>
        <family val="3"/>
      </rPr>
      <t>公里</t>
    </r>
  </si>
  <si>
    <r>
      <rPr>
        <sz val="10"/>
        <rFont val="仿宋_GB2312"/>
        <family val="3"/>
      </rPr>
      <t>惠安堡镇大坝村</t>
    </r>
  </si>
  <si>
    <r>
      <t>2022</t>
    </r>
    <r>
      <rPr>
        <sz val="10"/>
        <rFont val="仿宋_GB2312"/>
        <family val="3"/>
      </rPr>
      <t>年盐池县</t>
    </r>
    <r>
      <rPr>
        <sz val="10"/>
        <rFont val="Times New Roman"/>
        <family val="1"/>
      </rPr>
      <t>“</t>
    </r>
    <r>
      <rPr>
        <sz val="10"/>
        <rFont val="仿宋_GB2312"/>
        <family val="3"/>
      </rPr>
      <t>百万移民致富提升行动</t>
    </r>
    <r>
      <rPr>
        <sz val="10"/>
        <rFont val="Times New Roman"/>
        <family val="1"/>
      </rPr>
      <t>”</t>
    </r>
    <r>
      <rPr>
        <sz val="10"/>
        <rFont val="仿宋_GB2312"/>
        <family val="3"/>
      </rPr>
      <t>道路硬化工程</t>
    </r>
    <r>
      <rPr>
        <sz val="10"/>
        <rFont val="Times New Roman"/>
        <family val="1"/>
      </rPr>
      <t>-</t>
    </r>
    <r>
      <rPr>
        <sz val="10"/>
        <rFont val="仿宋_GB2312"/>
        <family val="3"/>
      </rPr>
      <t>惠安堡镇杜记沟村</t>
    </r>
  </si>
  <si>
    <r>
      <rPr>
        <sz val="10"/>
        <rFont val="仿宋_GB2312"/>
        <family val="3"/>
      </rPr>
      <t>在惠安堡镇杜记沟村新修混凝土路</t>
    </r>
    <r>
      <rPr>
        <sz val="10"/>
        <rFont val="Times New Roman"/>
        <family val="1"/>
      </rPr>
      <t>1.2</t>
    </r>
    <r>
      <rPr>
        <sz val="10"/>
        <rFont val="仿宋_GB2312"/>
        <family val="3"/>
      </rPr>
      <t>公里</t>
    </r>
  </si>
  <si>
    <r>
      <t>2022</t>
    </r>
    <r>
      <rPr>
        <sz val="10"/>
        <rFont val="仿宋_GB2312"/>
        <family val="3"/>
      </rPr>
      <t>年盐池县</t>
    </r>
    <r>
      <rPr>
        <sz val="10"/>
        <rFont val="Times New Roman"/>
        <family val="1"/>
      </rPr>
      <t>“</t>
    </r>
    <r>
      <rPr>
        <sz val="10"/>
        <rFont val="仿宋_GB2312"/>
        <family val="3"/>
      </rPr>
      <t>百万移民致富提升行动</t>
    </r>
    <r>
      <rPr>
        <sz val="10"/>
        <rFont val="Times New Roman"/>
        <family val="1"/>
      </rPr>
      <t>”</t>
    </r>
    <r>
      <rPr>
        <sz val="10"/>
        <rFont val="仿宋_GB2312"/>
        <family val="3"/>
      </rPr>
      <t>道路硬化工程</t>
    </r>
    <r>
      <rPr>
        <sz val="10"/>
        <rFont val="Times New Roman"/>
        <family val="1"/>
      </rPr>
      <t>-</t>
    </r>
    <r>
      <rPr>
        <sz val="10"/>
        <rFont val="仿宋_GB2312"/>
        <family val="3"/>
      </rPr>
      <t>惠安堡镇狼布掌村</t>
    </r>
  </si>
  <si>
    <r>
      <rPr>
        <sz val="10"/>
        <rFont val="仿宋_GB2312"/>
        <family val="3"/>
      </rPr>
      <t>在惠安堡镇狼布掌村新修混凝土路</t>
    </r>
    <r>
      <rPr>
        <sz val="10"/>
        <rFont val="Times New Roman"/>
        <family val="1"/>
      </rPr>
      <t>3</t>
    </r>
    <r>
      <rPr>
        <sz val="10"/>
        <rFont val="仿宋_GB2312"/>
        <family val="3"/>
      </rPr>
      <t>公里</t>
    </r>
  </si>
  <si>
    <r>
      <t>2022</t>
    </r>
    <r>
      <rPr>
        <sz val="10"/>
        <rFont val="仿宋_GB2312"/>
        <family val="3"/>
      </rPr>
      <t>年盐池县</t>
    </r>
    <r>
      <rPr>
        <sz val="10"/>
        <rFont val="Times New Roman"/>
        <family val="1"/>
      </rPr>
      <t>“</t>
    </r>
    <r>
      <rPr>
        <sz val="10"/>
        <rFont val="仿宋_GB2312"/>
        <family val="3"/>
      </rPr>
      <t>百万移民致富提升行动</t>
    </r>
    <r>
      <rPr>
        <sz val="10"/>
        <rFont val="Times New Roman"/>
        <family val="1"/>
      </rPr>
      <t>”</t>
    </r>
    <r>
      <rPr>
        <sz val="10"/>
        <rFont val="仿宋_GB2312"/>
        <family val="3"/>
      </rPr>
      <t>防洪护坡工程</t>
    </r>
    <r>
      <rPr>
        <sz val="10"/>
        <rFont val="Times New Roman"/>
        <family val="1"/>
      </rPr>
      <t>-</t>
    </r>
    <r>
      <rPr>
        <sz val="10"/>
        <rFont val="仿宋_GB2312"/>
        <family val="3"/>
      </rPr>
      <t>青山乡方山村</t>
    </r>
  </si>
  <si>
    <r>
      <rPr>
        <sz val="10"/>
        <rFont val="仿宋_GB2312"/>
        <family val="3"/>
      </rPr>
      <t>在青山乡方山村新建护坡工程</t>
    </r>
    <r>
      <rPr>
        <sz val="10"/>
        <rFont val="Times New Roman"/>
        <family val="1"/>
      </rPr>
      <t>4000</t>
    </r>
    <r>
      <rPr>
        <sz val="10"/>
        <rFont val="仿宋_GB2312"/>
        <family val="3"/>
      </rPr>
      <t>平米</t>
    </r>
  </si>
  <si>
    <r>
      <t>2022</t>
    </r>
    <r>
      <rPr>
        <sz val="10"/>
        <rFont val="仿宋_GB2312"/>
        <family val="3"/>
      </rPr>
      <t>年盐池县</t>
    </r>
    <r>
      <rPr>
        <sz val="10"/>
        <rFont val="Times New Roman"/>
        <family val="1"/>
      </rPr>
      <t>“</t>
    </r>
    <r>
      <rPr>
        <sz val="10"/>
        <rFont val="仿宋_GB2312"/>
        <family val="3"/>
      </rPr>
      <t>百万移民致富提升行动</t>
    </r>
    <r>
      <rPr>
        <sz val="10"/>
        <rFont val="Times New Roman"/>
        <family val="1"/>
      </rPr>
      <t>”</t>
    </r>
    <r>
      <rPr>
        <sz val="10"/>
        <rFont val="仿宋_GB2312"/>
        <family val="3"/>
      </rPr>
      <t>防洪护坡工程</t>
    </r>
    <r>
      <rPr>
        <sz val="10"/>
        <rFont val="Times New Roman"/>
        <family val="1"/>
      </rPr>
      <t>-</t>
    </r>
    <r>
      <rPr>
        <sz val="10"/>
        <rFont val="仿宋_GB2312"/>
        <family val="3"/>
      </rPr>
      <t>冯记沟乡冯记沟村</t>
    </r>
  </si>
  <si>
    <r>
      <rPr>
        <sz val="10"/>
        <rFont val="仿宋_GB2312"/>
        <family val="3"/>
      </rPr>
      <t>在冯记沟乡冯记沟村新建护坡工程</t>
    </r>
    <r>
      <rPr>
        <sz val="10"/>
        <rFont val="Times New Roman"/>
        <family val="1"/>
      </rPr>
      <t>480</t>
    </r>
    <r>
      <rPr>
        <sz val="10"/>
        <rFont val="仿宋_GB2312"/>
        <family val="3"/>
      </rPr>
      <t>平米</t>
    </r>
  </si>
  <si>
    <r>
      <t>2022</t>
    </r>
    <r>
      <rPr>
        <sz val="10"/>
        <rFont val="仿宋_GB2312"/>
        <family val="3"/>
      </rPr>
      <t>年盐池县</t>
    </r>
    <r>
      <rPr>
        <sz val="10"/>
        <rFont val="Times New Roman"/>
        <family val="1"/>
      </rPr>
      <t>“</t>
    </r>
    <r>
      <rPr>
        <sz val="10"/>
        <rFont val="仿宋_GB2312"/>
        <family val="3"/>
      </rPr>
      <t>百万移民致富提升行动</t>
    </r>
    <r>
      <rPr>
        <sz val="10"/>
        <rFont val="Times New Roman"/>
        <family val="1"/>
      </rPr>
      <t>”</t>
    </r>
    <r>
      <rPr>
        <sz val="10"/>
        <rFont val="仿宋_GB2312"/>
        <family val="3"/>
      </rPr>
      <t>生产路建设</t>
    </r>
    <r>
      <rPr>
        <sz val="10"/>
        <rFont val="Times New Roman"/>
        <family val="1"/>
      </rPr>
      <t>-</t>
    </r>
    <r>
      <rPr>
        <sz val="10"/>
        <rFont val="仿宋_GB2312"/>
        <family val="3"/>
      </rPr>
      <t>王乐井乡狼洞沟村</t>
    </r>
  </si>
  <si>
    <r>
      <rPr>
        <sz val="10"/>
        <rFont val="仿宋_GB2312"/>
        <family val="3"/>
      </rPr>
      <t>在王乐井乡狼洞沟村新修混凝土生产路</t>
    </r>
    <r>
      <rPr>
        <sz val="10"/>
        <rFont val="Times New Roman"/>
        <family val="1"/>
      </rPr>
      <t>2</t>
    </r>
    <r>
      <rPr>
        <sz val="10"/>
        <rFont val="仿宋_GB2312"/>
        <family val="3"/>
      </rPr>
      <t>公里</t>
    </r>
  </si>
  <si>
    <r>
      <rPr>
        <sz val="10"/>
        <rFont val="仿宋_GB2312"/>
        <family val="3"/>
      </rPr>
      <t>王乐井乡狼洞沟村</t>
    </r>
  </si>
  <si>
    <r>
      <t>2022</t>
    </r>
    <r>
      <rPr>
        <sz val="10"/>
        <rFont val="仿宋_GB2312"/>
        <family val="3"/>
      </rPr>
      <t>年盐池县</t>
    </r>
    <r>
      <rPr>
        <sz val="10"/>
        <rFont val="Times New Roman"/>
        <family val="1"/>
      </rPr>
      <t>“</t>
    </r>
    <r>
      <rPr>
        <sz val="10"/>
        <rFont val="仿宋_GB2312"/>
        <family val="3"/>
      </rPr>
      <t>百万移民致富提升行动</t>
    </r>
    <r>
      <rPr>
        <sz val="10"/>
        <rFont val="Times New Roman"/>
        <family val="1"/>
      </rPr>
      <t>”</t>
    </r>
    <r>
      <rPr>
        <sz val="10"/>
        <rFont val="仿宋_GB2312"/>
        <family val="3"/>
      </rPr>
      <t>防洪护坡工程</t>
    </r>
    <r>
      <rPr>
        <sz val="10"/>
        <rFont val="Times New Roman"/>
        <family val="1"/>
      </rPr>
      <t>-</t>
    </r>
    <r>
      <rPr>
        <sz val="10"/>
        <rFont val="仿宋_GB2312"/>
        <family val="3"/>
      </rPr>
      <t>王乐井乡狼洞沟村</t>
    </r>
  </si>
  <si>
    <r>
      <rPr>
        <sz val="10"/>
        <rFont val="仿宋_GB2312"/>
        <family val="3"/>
      </rPr>
      <t>在王乐井乡狼洞沟村新建护坡工程</t>
    </r>
    <r>
      <rPr>
        <sz val="10"/>
        <rFont val="Times New Roman"/>
        <family val="1"/>
      </rPr>
      <t>4000</t>
    </r>
    <r>
      <rPr>
        <sz val="10"/>
        <rFont val="仿宋_GB2312"/>
        <family val="3"/>
      </rPr>
      <t>平米</t>
    </r>
  </si>
  <si>
    <r>
      <t>2022</t>
    </r>
    <r>
      <rPr>
        <sz val="10"/>
        <rFont val="仿宋_GB2312"/>
        <family val="3"/>
      </rPr>
      <t>年盐池县</t>
    </r>
    <r>
      <rPr>
        <sz val="10"/>
        <rFont val="Times New Roman"/>
        <family val="1"/>
      </rPr>
      <t>“</t>
    </r>
    <r>
      <rPr>
        <sz val="10"/>
        <rFont val="仿宋_GB2312"/>
        <family val="3"/>
      </rPr>
      <t>百万移民致富提升行动</t>
    </r>
    <r>
      <rPr>
        <sz val="10"/>
        <rFont val="Times New Roman"/>
        <family val="1"/>
      </rPr>
      <t>”</t>
    </r>
    <r>
      <rPr>
        <sz val="10"/>
        <rFont val="仿宋_GB2312"/>
        <family val="3"/>
      </rPr>
      <t>防洪护坡工程</t>
    </r>
    <r>
      <rPr>
        <sz val="10"/>
        <rFont val="Times New Roman"/>
        <family val="1"/>
      </rPr>
      <t>-</t>
    </r>
    <r>
      <rPr>
        <sz val="10"/>
        <rFont val="仿宋_GB2312"/>
        <family val="3"/>
      </rPr>
      <t>麻黄山乡何新庄村</t>
    </r>
  </si>
  <si>
    <r>
      <rPr>
        <sz val="10"/>
        <rFont val="仿宋_GB2312"/>
        <family val="3"/>
      </rPr>
      <t>在麻黄山乡何新庄村新建护坡工程</t>
    </r>
    <r>
      <rPr>
        <sz val="10"/>
        <rFont val="Times New Roman"/>
        <family val="1"/>
      </rPr>
      <t>500</t>
    </r>
    <r>
      <rPr>
        <sz val="10"/>
        <rFont val="仿宋_GB2312"/>
        <family val="3"/>
      </rPr>
      <t>平米</t>
    </r>
  </si>
  <si>
    <r>
      <t>2022</t>
    </r>
    <r>
      <rPr>
        <sz val="10"/>
        <rFont val="仿宋_GB2312"/>
        <family val="3"/>
      </rPr>
      <t>年盐池县</t>
    </r>
    <r>
      <rPr>
        <sz val="10"/>
        <rFont val="Times New Roman"/>
        <family val="1"/>
      </rPr>
      <t>“</t>
    </r>
    <r>
      <rPr>
        <sz val="10"/>
        <rFont val="仿宋_GB2312"/>
        <family val="3"/>
      </rPr>
      <t>百万移民致富提升行动</t>
    </r>
    <r>
      <rPr>
        <sz val="10"/>
        <rFont val="Times New Roman"/>
        <family val="1"/>
      </rPr>
      <t>”</t>
    </r>
    <r>
      <rPr>
        <sz val="10"/>
        <rFont val="仿宋_GB2312"/>
        <family val="3"/>
      </rPr>
      <t>道路硬化工程</t>
    </r>
    <r>
      <rPr>
        <sz val="10"/>
        <rFont val="Times New Roman"/>
        <family val="1"/>
      </rPr>
      <t>-</t>
    </r>
    <r>
      <rPr>
        <sz val="10"/>
        <rFont val="仿宋_GB2312"/>
        <family val="3"/>
      </rPr>
      <t>花马池镇惠泽村</t>
    </r>
  </si>
  <si>
    <r>
      <rPr>
        <sz val="10"/>
        <rFont val="仿宋_GB2312"/>
        <family val="3"/>
      </rPr>
      <t>在花马池镇惠泽村新修混凝土路</t>
    </r>
    <r>
      <rPr>
        <sz val="10"/>
        <rFont val="Times New Roman"/>
        <family val="1"/>
      </rPr>
      <t>4</t>
    </r>
    <r>
      <rPr>
        <sz val="10"/>
        <rFont val="仿宋_GB2312"/>
        <family val="3"/>
      </rPr>
      <t>公里。</t>
    </r>
  </si>
  <si>
    <r>
      <t>2022</t>
    </r>
    <r>
      <rPr>
        <sz val="10"/>
        <rFont val="仿宋_GB2312"/>
        <family val="3"/>
      </rPr>
      <t>年盐池县</t>
    </r>
    <r>
      <rPr>
        <sz val="10"/>
        <rFont val="Times New Roman"/>
        <family val="1"/>
      </rPr>
      <t>“</t>
    </r>
    <r>
      <rPr>
        <sz val="10"/>
        <rFont val="仿宋_GB2312"/>
        <family val="3"/>
      </rPr>
      <t>百万移民致富提升行动</t>
    </r>
    <r>
      <rPr>
        <sz val="10"/>
        <rFont val="Times New Roman"/>
        <family val="1"/>
      </rPr>
      <t>”</t>
    </r>
    <r>
      <rPr>
        <sz val="10"/>
        <rFont val="仿宋_GB2312"/>
        <family val="3"/>
      </rPr>
      <t>道路硬化工程</t>
    </r>
    <r>
      <rPr>
        <sz val="10"/>
        <rFont val="Times New Roman"/>
        <family val="1"/>
      </rPr>
      <t>-</t>
    </r>
    <r>
      <rPr>
        <sz val="10"/>
        <rFont val="仿宋_GB2312"/>
        <family val="3"/>
      </rPr>
      <t>花马池镇北塘村</t>
    </r>
  </si>
  <si>
    <r>
      <rPr>
        <sz val="10"/>
        <rFont val="仿宋_GB2312"/>
        <family val="3"/>
      </rPr>
      <t>在花马池镇北塘村新修混凝土路</t>
    </r>
    <r>
      <rPr>
        <sz val="10"/>
        <rFont val="Times New Roman"/>
        <family val="1"/>
      </rPr>
      <t>10</t>
    </r>
    <r>
      <rPr>
        <sz val="10"/>
        <rFont val="仿宋_GB2312"/>
        <family val="3"/>
      </rPr>
      <t>公里。</t>
    </r>
  </si>
  <si>
    <r>
      <t>2022</t>
    </r>
    <r>
      <rPr>
        <sz val="10"/>
        <rFont val="仿宋_GB2312"/>
        <family val="3"/>
      </rPr>
      <t>年盐池县</t>
    </r>
    <r>
      <rPr>
        <sz val="10"/>
        <rFont val="Times New Roman"/>
        <family val="1"/>
      </rPr>
      <t>“</t>
    </r>
    <r>
      <rPr>
        <sz val="10"/>
        <rFont val="仿宋_GB2312"/>
        <family val="3"/>
      </rPr>
      <t>百万移民致富提升行动</t>
    </r>
    <r>
      <rPr>
        <sz val="10"/>
        <rFont val="Times New Roman"/>
        <family val="1"/>
      </rPr>
      <t>”</t>
    </r>
    <r>
      <rPr>
        <sz val="10"/>
        <rFont val="仿宋_GB2312"/>
        <family val="3"/>
      </rPr>
      <t>防洪护坡工程工程</t>
    </r>
    <r>
      <rPr>
        <sz val="10"/>
        <rFont val="Times New Roman"/>
        <family val="1"/>
      </rPr>
      <t>-</t>
    </r>
    <r>
      <rPr>
        <sz val="10"/>
        <rFont val="仿宋_GB2312"/>
        <family val="3"/>
      </rPr>
      <t>惠安堡镇惠苑村</t>
    </r>
  </si>
  <si>
    <r>
      <rPr>
        <sz val="10"/>
        <color indexed="8"/>
        <rFont val="仿宋_GB2312"/>
        <family val="3"/>
      </rPr>
      <t>新建护坡工程</t>
    </r>
    <r>
      <rPr>
        <sz val="10"/>
        <color indexed="8"/>
        <rFont val="Times New Roman"/>
        <family val="1"/>
      </rPr>
      <t>10000</t>
    </r>
    <r>
      <rPr>
        <sz val="10"/>
        <color indexed="8"/>
        <rFont val="仿宋_GB2312"/>
        <family val="3"/>
      </rPr>
      <t>平米。</t>
    </r>
  </si>
  <si>
    <r>
      <t>2022</t>
    </r>
    <r>
      <rPr>
        <sz val="10"/>
        <rFont val="仿宋_GB2312"/>
        <family val="3"/>
      </rPr>
      <t>年盐池县</t>
    </r>
    <r>
      <rPr>
        <sz val="10"/>
        <rFont val="Times New Roman"/>
        <family val="1"/>
      </rPr>
      <t>“</t>
    </r>
    <r>
      <rPr>
        <sz val="10"/>
        <rFont val="仿宋_GB2312"/>
        <family val="3"/>
      </rPr>
      <t>百万移民致富提升行动</t>
    </r>
    <r>
      <rPr>
        <sz val="10"/>
        <rFont val="Times New Roman"/>
        <family val="1"/>
      </rPr>
      <t>”</t>
    </r>
    <r>
      <rPr>
        <sz val="10"/>
        <rFont val="仿宋_GB2312"/>
        <family val="3"/>
      </rPr>
      <t>生产路建设</t>
    </r>
    <r>
      <rPr>
        <sz val="10"/>
        <rFont val="Times New Roman"/>
        <family val="1"/>
      </rPr>
      <t>-</t>
    </r>
    <r>
      <rPr>
        <sz val="10"/>
        <rFont val="仿宋_GB2312"/>
        <family val="3"/>
      </rPr>
      <t>惠安堡镇杨儿庄村</t>
    </r>
  </si>
  <si>
    <r>
      <rPr>
        <sz val="10"/>
        <color indexed="8"/>
        <rFont val="仿宋_GB2312"/>
        <family val="3"/>
      </rPr>
      <t>新修惠安堡镇杨儿庄村混凝土生产路</t>
    </r>
    <r>
      <rPr>
        <sz val="10"/>
        <color indexed="8"/>
        <rFont val="Times New Roman"/>
        <family val="1"/>
      </rPr>
      <t>5</t>
    </r>
    <r>
      <rPr>
        <sz val="10"/>
        <color indexed="8"/>
        <rFont val="仿宋_GB2312"/>
        <family val="3"/>
      </rPr>
      <t>公里。</t>
    </r>
  </si>
  <si>
    <r>
      <rPr>
        <sz val="10"/>
        <rFont val="仿宋_GB2312"/>
        <family val="3"/>
      </rPr>
      <t>惠安堡镇杨儿庄村</t>
    </r>
  </si>
  <si>
    <r>
      <t>2022</t>
    </r>
    <r>
      <rPr>
        <sz val="10"/>
        <rFont val="仿宋_GB2312"/>
        <family val="3"/>
      </rPr>
      <t>年盐池县</t>
    </r>
    <r>
      <rPr>
        <sz val="10"/>
        <rFont val="Times New Roman"/>
        <family val="1"/>
      </rPr>
      <t>“</t>
    </r>
    <r>
      <rPr>
        <sz val="10"/>
        <rFont val="仿宋_GB2312"/>
        <family val="3"/>
      </rPr>
      <t>百万移民致富提升行动</t>
    </r>
    <r>
      <rPr>
        <sz val="10"/>
        <rFont val="Times New Roman"/>
        <family val="1"/>
      </rPr>
      <t>”</t>
    </r>
    <r>
      <rPr>
        <sz val="10"/>
        <rFont val="仿宋_GB2312"/>
        <family val="3"/>
      </rPr>
      <t>防洪护坡工程工程</t>
    </r>
    <r>
      <rPr>
        <sz val="10"/>
        <rFont val="Times New Roman"/>
        <family val="1"/>
      </rPr>
      <t>-</t>
    </r>
    <r>
      <rPr>
        <sz val="10"/>
        <rFont val="仿宋_GB2312"/>
        <family val="3"/>
      </rPr>
      <t>惠安堡镇萌城村</t>
    </r>
  </si>
  <si>
    <r>
      <rPr>
        <sz val="10"/>
        <color indexed="8"/>
        <rFont val="仿宋_GB2312"/>
        <family val="3"/>
      </rPr>
      <t>新建护坡</t>
    </r>
    <r>
      <rPr>
        <sz val="10"/>
        <color indexed="8"/>
        <rFont val="Times New Roman"/>
        <family val="1"/>
      </rPr>
      <t>5000</t>
    </r>
    <r>
      <rPr>
        <sz val="10"/>
        <color indexed="8"/>
        <rFont val="仿宋_GB2312"/>
        <family val="3"/>
      </rPr>
      <t>平米。</t>
    </r>
  </si>
  <si>
    <r>
      <rPr>
        <b/>
        <sz val="10"/>
        <rFont val="仿宋_GB2312"/>
        <family val="3"/>
      </rPr>
      <t>人居环境整治</t>
    </r>
  </si>
  <si>
    <r>
      <rPr>
        <sz val="10"/>
        <rFont val="仿宋_GB2312"/>
        <family val="3"/>
      </rPr>
      <t>盐池县</t>
    </r>
    <r>
      <rPr>
        <sz val="10"/>
        <rFont val="Times New Roman"/>
        <family val="1"/>
      </rPr>
      <t>2022</t>
    </r>
    <r>
      <rPr>
        <sz val="10"/>
        <rFont val="仿宋_GB2312"/>
        <family val="3"/>
      </rPr>
      <t>年农村人居环境整治提升项目</t>
    </r>
  </si>
  <si>
    <r>
      <rPr>
        <sz val="10"/>
        <rFont val="仿宋_GB2312"/>
        <family val="3"/>
      </rPr>
      <t>继续在</t>
    </r>
    <r>
      <rPr>
        <sz val="10"/>
        <rFont val="Times New Roman"/>
        <family val="1"/>
      </rPr>
      <t>“</t>
    </r>
    <r>
      <rPr>
        <sz val="10"/>
        <rFont val="仿宋_GB2312"/>
        <family val="3"/>
      </rPr>
      <t>立足清、聚焦保、着力改、促进美</t>
    </r>
    <r>
      <rPr>
        <sz val="10"/>
        <rFont val="Times New Roman"/>
        <family val="1"/>
      </rPr>
      <t>”</t>
    </r>
    <r>
      <rPr>
        <sz val="10"/>
        <rFont val="仿宋_GB2312"/>
        <family val="3"/>
      </rPr>
      <t>上下功夫，基本实现村庄干净整洁，庭院内外整洁美观有序。</t>
    </r>
  </si>
  <si>
    <r>
      <rPr>
        <sz val="10"/>
        <rFont val="仿宋_GB2312"/>
        <family val="3"/>
      </rPr>
      <t>建设美丽宜居乡村，进一步改善农村人居环境，提升群众生产生活条件，增强群众幸福感</t>
    </r>
  </si>
  <si>
    <r>
      <t>2022</t>
    </r>
    <r>
      <rPr>
        <sz val="10"/>
        <rFont val="仿宋_GB2312"/>
        <family val="3"/>
      </rPr>
      <t>年人居环境建设项目</t>
    </r>
    <r>
      <rPr>
        <sz val="10"/>
        <rFont val="Times New Roman"/>
        <family val="1"/>
      </rPr>
      <t>-</t>
    </r>
    <r>
      <rPr>
        <sz val="10"/>
        <rFont val="仿宋_GB2312"/>
        <family val="3"/>
      </rPr>
      <t>花马池镇裕兴村（乡村振兴示范村）</t>
    </r>
  </si>
  <si>
    <r>
      <t>1</t>
    </r>
    <r>
      <rPr>
        <sz val="10"/>
        <rFont val="仿宋_GB2312"/>
        <family val="3"/>
      </rPr>
      <t>、二堡吊庄东西组道路硬化</t>
    </r>
    <r>
      <rPr>
        <sz val="10"/>
        <rFont val="Times New Roman"/>
        <family val="1"/>
      </rPr>
      <t>2500</t>
    </r>
    <r>
      <rPr>
        <sz val="10"/>
        <rFont val="仿宋_GB2312"/>
        <family val="3"/>
      </rPr>
      <t>平方米，</t>
    </r>
    <r>
      <rPr>
        <sz val="10"/>
        <rFont val="Times New Roman"/>
        <family val="1"/>
      </rPr>
      <t>120</t>
    </r>
    <r>
      <rPr>
        <sz val="10"/>
        <rFont val="仿宋_GB2312"/>
        <family val="3"/>
      </rPr>
      <t>元</t>
    </r>
    <r>
      <rPr>
        <sz val="10"/>
        <rFont val="Times New Roman"/>
        <family val="1"/>
      </rPr>
      <t>/</t>
    </r>
    <r>
      <rPr>
        <sz val="10"/>
        <rFont val="仿宋_GB2312"/>
        <family val="3"/>
      </rPr>
      <t>平方米，预计投入衔接资金</t>
    </r>
    <r>
      <rPr>
        <sz val="10"/>
        <rFont val="Times New Roman"/>
        <family val="1"/>
      </rPr>
      <t>30</t>
    </r>
    <r>
      <rPr>
        <sz val="10"/>
        <rFont val="仿宋_GB2312"/>
        <family val="3"/>
      </rPr>
      <t>万元；</t>
    </r>
  </si>
  <si>
    <r>
      <t>2022</t>
    </r>
    <r>
      <rPr>
        <sz val="10"/>
        <rFont val="仿宋_GB2312"/>
        <family val="3"/>
      </rPr>
      <t>年人居环境整治提升项目</t>
    </r>
    <r>
      <rPr>
        <sz val="10"/>
        <rFont val="Times New Roman"/>
        <family val="1"/>
      </rPr>
      <t>-</t>
    </r>
    <r>
      <rPr>
        <sz val="10"/>
        <rFont val="仿宋_GB2312"/>
        <family val="3"/>
      </rPr>
      <t>花马池镇芨芨沟村（乡村振兴示范村）</t>
    </r>
  </si>
  <si>
    <r>
      <rPr>
        <sz val="10"/>
        <rFont val="仿宋_GB2312"/>
        <family val="3"/>
      </rPr>
      <t>持续改善陈记壕村人居环境，结合荣宝滩羊观光牧场，打造乡村旅游村庄：</t>
    </r>
    <r>
      <rPr>
        <sz val="10"/>
        <rFont val="Times New Roman"/>
        <family val="1"/>
      </rPr>
      <t>1</t>
    </r>
    <r>
      <rPr>
        <sz val="10"/>
        <rFont val="仿宋_GB2312"/>
        <family val="3"/>
      </rPr>
      <t>、投入资金</t>
    </r>
    <r>
      <rPr>
        <sz val="10"/>
        <rFont val="Times New Roman"/>
        <family val="1"/>
      </rPr>
      <t>48</t>
    </r>
    <r>
      <rPr>
        <sz val="10"/>
        <rFont val="仿宋_GB2312"/>
        <family val="3"/>
      </rPr>
      <t>万元，对村庄公用廊道等进行改造，发展庭院经济，提升群众宜居环境；</t>
    </r>
    <r>
      <rPr>
        <sz val="10"/>
        <rFont val="Times New Roman"/>
        <family val="1"/>
      </rPr>
      <t>2</t>
    </r>
    <r>
      <rPr>
        <sz val="10"/>
        <rFont val="仿宋_GB2312"/>
        <family val="3"/>
      </rPr>
      <t>、投入资金</t>
    </r>
    <r>
      <rPr>
        <sz val="10"/>
        <rFont val="Times New Roman"/>
        <family val="1"/>
      </rPr>
      <t>70</t>
    </r>
    <r>
      <rPr>
        <sz val="10"/>
        <rFont val="仿宋_GB2312"/>
        <family val="3"/>
      </rPr>
      <t>万元，在村庄内道路硬化</t>
    </r>
    <r>
      <rPr>
        <sz val="10"/>
        <rFont val="Times New Roman"/>
        <family val="1"/>
      </rPr>
      <t>4800</t>
    </r>
    <r>
      <rPr>
        <sz val="10"/>
        <rFont val="仿宋_GB2312"/>
        <family val="3"/>
      </rPr>
      <t>平方米，改善村庄村容村貌；</t>
    </r>
    <r>
      <rPr>
        <sz val="10"/>
        <rFont val="Times New Roman"/>
        <family val="1"/>
      </rPr>
      <t>3</t>
    </r>
    <r>
      <rPr>
        <sz val="10"/>
        <rFont val="仿宋_GB2312"/>
        <family val="3"/>
      </rPr>
      <t>、投入资金</t>
    </r>
    <r>
      <rPr>
        <sz val="10"/>
        <rFont val="Times New Roman"/>
        <family val="1"/>
      </rPr>
      <t>2</t>
    </r>
    <r>
      <rPr>
        <sz val="10"/>
        <rFont val="仿宋_GB2312"/>
        <family val="3"/>
      </rPr>
      <t>万元，在村庄内安装</t>
    </r>
    <r>
      <rPr>
        <sz val="10"/>
        <rFont val="Times New Roman"/>
        <family val="1"/>
      </rPr>
      <t>30</t>
    </r>
    <r>
      <rPr>
        <sz val="10"/>
        <rFont val="仿宋_GB2312"/>
        <family val="3"/>
      </rPr>
      <t>个垃圾桶，改善村庄环境；</t>
    </r>
  </si>
  <si>
    <r>
      <t>2022</t>
    </r>
    <r>
      <rPr>
        <sz val="10"/>
        <rFont val="仿宋_GB2312"/>
        <family val="3"/>
      </rPr>
      <t>年人居环境卫生整治项目</t>
    </r>
    <r>
      <rPr>
        <sz val="10"/>
        <rFont val="Times New Roman"/>
        <family val="1"/>
      </rPr>
      <t>—</t>
    </r>
    <r>
      <rPr>
        <sz val="10"/>
        <rFont val="仿宋_GB2312"/>
        <family val="3"/>
      </rPr>
      <t>花马池镇北塘新村（乡村振兴示范村）</t>
    </r>
  </si>
  <si>
    <r>
      <rPr>
        <sz val="10"/>
        <rFont val="仿宋_GB2312"/>
        <family val="3"/>
      </rPr>
      <t>打造</t>
    </r>
    <r>
      <rPr>
        <sz val="10"/>
        <rFont val="Times New Roman"/>
        <family val="1"/>
      </rPr>
      <t>“</t>
    </r>
    <r>
      <rPr>
        <sz val="10"/>
        <rFont val="仿宋_GB2312"/>
        <family val="3"/>
      </rPr>
      <t>红色旅游</t>
    </r>
    <r>
      <rPr>
        <sz val="10"/>
        <rFont val="Times New Roman"/>
        <family val="1"/>
      </rPr>
      <t>+</t>
    </r>
    <r>
      <rPr>
        <sz val="10"/>
        <rFont val="仿宋_GB2312"/>
        <family val="3"/>
      </rPr>
      <t>农田采摘</t>
    </r>
    <r>
      <rPr>
        <sz val="10"/>
        <rFont val="Times New Roman"/>
        <family val="1"/>
      </rPr>
      <t>+</t>
    </r>
    <r>
      <rPr>
        <sz val="10"/>
        <rFont val="仿宋_GB2312"/>
        <family val="3"/>
      </rPr>
      <t>民俗美食</t>
    </r>
    <r>
      <rPr>
        <sz val="10"/>
        <rFont val="Times New Roman"/>
        <family val="1"/>
      </rPr>
      <t>+</t>
    </r>
    <r>
      <rPr>
        <sz val="10"/>
        <rFont val="仿宋_GB2312"/>
        <family val="3"/>
      </rPr>
      <t>特色民宿</t>
    </r>
    <r>
      <rPr>
        <sz val="10"/>
        <rFont val="Times New Roman"/>
        <family val="1"/>
      </rPr>
      <t>”</t>
    </r>
    <r>
      <rPr>
        <sz val="10"/>
        <rFont val="仿宋_GB2312"/>
        <family val="3"/>
      </rPr>
      <t>为一体的乡村振兴移民示范村：面包砖硬化</t>
    </r>
    <r>
      <rPr>
        <sz val="10"/>
        <rFont val="Times New Roman"/>
        <family val="1"/>
      </rPr>
      <t>0.83</t>
    </r>
    <r>
      <rPr>
        <sz val="10"/>
        <rFont val="仿宋_GB2312"/>
        <family val="3"/>
      </rPr>
      <t>万平方米，</t>
    </r>
    <r>
      <rPr>
        <sz val="10"/>
        <rFont val="Times New Roman"/>
        <family val="1"/>
      </rPr>
      <t>120</t>
    </r>
    <r>
      <rPr>
        <sz val="10"/>
        <rFont val="仿宋_GB2312"/>
        <family val="3"/>
      </rPr>
      <t>元</t>
    </r>
    <r>
      <rPr>
        <sz val="10"/>
        <rFont val="Times New Roman"/>
        <family val="1"/>
      </rPr>
      <t>/</t>
    </r>
    <r>
      <rPr>
        <sz val="10"/>
        <rFont val="仿宋_GB2312"/>
        <family val="3"/>
      </rPr>
      <t>平方米，预计投入衔接资金</t>
    </r>
    <r>
      <rPr>
        <sz val="10"/>
        <rFont val="Times New Roman"/>
        <family val="1"/>
      </rPr>
      <t>100</t>
    </r>
    <r>
      <rPr>
        <sz val="10"/>
        <rFont val="仿宋_GB2312"/>
        <family val="3"/>
      </rPr>
      <t>万元；</t>
    </r>
  </si>
  <si>
    <r>
      <rPr>
        <sz val="10"/>
        <rFont val="仿宋_GB2312"/>
        <family val="3"/>
      </rPr>
      <t>花马池镇北塘新村</t>
    </r>
  </si>
  <si>
    <r>
      <t>2022</t>
    </r>
    <r>
      <rPr>
        <sz val="10"/>
        <rFont val="仿宋_GB2312"/>
        <family val="3"/>
      </rPr>
      <t>年村容村貌整治提升项目</t>
    </r>
    <r>
      <rPr>
        <sz val="10"/>
        <rFont val="Times New Roman"/>
        <family val="1"/>
      </rPr>
      <t>—</t>
    </r>
    <r>
      <rPr>
        <sz val="10"/>
        <rFont val="仿宋_GB2312"/>
        <family val="3"/>
      </rPr>
      <t>大水坑镇二道沟村（乡村振兴示范村）</t>
    </r>
  </si>
  <si>
    <r>
      <t>1</t>
    </r>
    <r>
      <rPr>
        <sz val="10"/>
        <rFont val="仿宋_GB2312"/>
        <family val="3"/>
      </rPr>
      <t>、围绕二道沟、后台等自然村，清理农村生活垃圾、清理农业生产废弃物、清理乱堆乱放、清理残垣断壁、土墙、土坎等，建设垃圾分拣中心。</t>
    </r>
  </si>
  <si>
    <r>
      <t>2022</t>
    </r>
    <r>
      <rPr>
        <sz val="10"/>
        <rFont val="仿宋_GB2312"/>
        <family val="3"/>
      </rPr>
      <t>年村容村貌整治提升项目</t>
    </r>
    <r>
      <rPr>
        <sz val="10"/>
        <rFont val="Times New Roman"/>
        <family val="1"/>
      </rPr>
      <t>—</t>
    </r>
    <r>
      <rPr>
        <sz val="10"/>
        <rFont val="仿宋_GB2312"/>
        <family val="3"/>
      </rPr>
      <t>大水坑镇东风村（乡村振兴示范村）</t>
    </r>
  </si>
  <si>
    <r>
      <t>1</t>
    </r>
    <r>
      <rPr>
        <sz val="10"/>
        <rFont val="仿宋_GB2312"/>
        <family val="3"/>
      </rPr>
      <t>、对东风等自然村进行农村环境卫生治理，清除残垣断壁、清理乱堆乱放等环境综合整治等费用。</t>
    </r>
    <r>
      <rPr>
        <sz val="10"/>
        <rFont val="Times New Roman"/>
        <family val="1"/>
      </rPr>
      <t>2</t>
    </r>
    <r>
      <rPr>
        <sz val="10"/>
        <rFont val="仿宋_GB2312"/>
        <family val="3"/>
      </rPr>
      <t>、对史堡子等村庄道路两侧及边坡整治</t>
    </r>
    <r>
      <rPr>
        <sz val="10"/>
        <rFont val="Times New Roman"/>
        <family val="1"/>
      </rPr>
      <t>4000</t>
    </r>
    <r>
      <rPr>
        <sz val="10"/>
        <rFont val="仿宋_GB2312"/>
        <family val="3"/>
      </rPr>
      <t>平方米。</t>
    </r>
    <r>
      <rPr>
        <sz val="10"/>
        <rFont val="Times New Roman"/>
        <family val="1"/>
      </rPr>
      <t>3</t>
    </r>
    <r>
      <rPr>
        <sz val="10"/>
        <rFont val="仿宋_GB2312"/>
        <family val="3"/>
      </rPr>
      <t>、甘畔自然村建设垃圾分拣中心</t>
    </r>
    <r>
      <rPr>
        <sz val="10"/>
        <rFont val="Times New Roman"/>
        <family val="1"/>
      </rPr>
      <t>1</t>
    </r>
    <r>
      <rPr>
        <sz val="10"/>
        <rFont val="仿宋_GB2312"/>
        <family val="3"/>
      </rPr>
      <t>处。</t>
    </r>
  </si>
  <si>
    <r>
      <t>2022</t>
    </r>
    <r>
      <rPr>
        <sz val="10"/>
        <rFont val="仿宋_GB2312"/>
        <family val="3"/>
      </rPr>
      <t>年村容村貌整治提升项目</t>
    </r>
    <r>
      <rPr>
        <sz val="10"/>
        <rFont val="Times New Roman"/>
        <family val="1"/>
      </rPr>
      <t>—</t>
    </r>
    <r>
      <rPr>
        <sz val="10"/>
        <rFont val="仿宋_GB2312"/>
        <family val="3"/>
      </rPr>
      <t>大水坑镇红井子村（乡村振兴示范村）</t>
    </r>
  </si>
  <si>
    <r>
      <t>1</t>
    </r>
    <r>
      <rPr>
        <sz val="10"/>
        <rFont val="仿宋_GB2312"/>
        <family val="3"/>
      </rPr>
      <t>、村庄整治，重点围绕红井子东队、西队、涝坝沟、付地坑等清除残垣断壁、清理乱堆乱放等。</t>
    </r>
    <r>
      <rPr>
        <sz val="10"/>
        <rFont val="Times New Roman"/>
        <family val="1"/>
      </rPr>
      <t>2</t>
    </r>
    <r>
      <rPr>
        <sz val="10"/>
        <rFont val="仿宋_GB2312"/>
        <family val="3"/>
      </rPr>
      <t>、红井子村东队、西队等自然村巷道、边坡整治。</t>
    </r>
  </si>
  <si>
    <r>
      <t>2022</t>
    </r>
    <r>
      <rPr>
        <sz val="10"/>
        <rFont val="仿宋_GB2312"/>
        <family val="3"/>
      </rPr>
      <t>年村容村貌整治提升项目</t>
    </r>
    <r>
      <rPr>
        <sz val="10"/>
        <rFont val="Times New Roman"/>
        <family val="1"/>
      </rPr>
      <t>—</t>
    </r>
    <r>
      <rPr>
        <sz val="10"/>
        <rFont val="仿宋_GB2312"/>
        <family val="3"/>
      </rPr>
      <t>大水坑镇大水坑村（乡村振兴示范村）</t>
    </r>
  </si>
  <si>
    <r>
      <t>1</t>
    </r>
    <r>
      <rPr>
        <sz val="10"/>
        <rFont val="仿宋_GB2312"/>
        <family val="3"/>
      </rPr>
      <t>、对孙儿庄、张布良、七里庄等自然村进行环境卫生整治，巷道、边坡整治。</t>
    </r>
    <r>
      <rPr>
        <sz val="10"/>
        <rFont val="Times New Roman"/>
        <family val="1"/>
      </rPr>
      <t>2</t>
    </r>
    <r>
      <rPr>
        <sz val="10"/>
        <rFont val="仿宋_GB2312"/>
        <family val="3"/>
      </rPr>
      <t>、对东队、西队环境卫生，巷道、边坡整治提升。</t>
    </r>
    <r>
      <rPr>
        <sz val="10"/>
        <rFont val="Times New Roman"/>
        <family val="1"/>
      </rPr>
      <t>3</t>
    </r>
    <r>
      <rPr>
        <sz val="10"/>
        <rFont val="仿宋_GB2312"/>
        <family val="3"/>
      </rPr>
      <t>、大水坑东、西队环境卫生整治、清理生活垃圾、乱堆乱放等。</t>
    </r>
  </si>
  <si>
    <r>
      <t>2022</t>
    </r>
    <r>
      <rPr>
        <sz val="10"/>
        <rFont val="仿宋_GB2312"/>
        <family val="3"/>
      </rPr>
      <t>年</t>
    </r>
    <r>
      <rPr>
        <sz val="10"/>
        <rFont val="Times New Roman"/>
        <family val="1"/>
      </rPr>
      <t>“</t>
    </r>
    <r>
      <rPr>
        <sz val="10"/>
        <rFont val="仿宋_GB2312"/>
        <family val="3"/>
      </rPr>
      <t>五清</t>
    </r>
    <r>
      <rPr>
        <sz val="10"/>
        <rFont val="Times New Roman"/>
        <family val="1"/>
      </rPr>
      <t>”</t>
    </r>
    <r>
      <rPr>
        <sz val="10"/>
        <rFont val="仿宋_GB2312"/>
        <family val="3"/>
      </rPr>
      <t>行动项目</t>
    </r>
    <r>
      <rPr>
        <sz val="10"/>
        <rFont val="Times New Roman"/>
        <family val="1"/>
      </rPr>
      <t>—</t>
    </r>
    <r>
      <rPr>
        <sz val="10"/>
        <rFont val="仿宋_GB2312"/>
        <family val="3"/>
      </rPr>
      <t>惠安堡镇狼布掌村（乡村振兴示范村）</t>
    </r>
  </si>
  <si>
    <r>
      <rPr>
        <sz val="10"/>
        <rFont val="仿宋_GB2312"/>
        <family val="3"/>
      </rPr>
      <t>投入资金</t>
    </r>
    <r>
      <rPr>
        <sz val="10"/>
        <rFont val="Times New Roman"/>
        <family val="1"/>
      </rPr>
      <t>40</t>
    </r>
    <r>
      <rPr>
        <sz val="10"/>
        <rFont val="仿宋_GB2312"/>
        <family val="3"/>
      </rPr>
      <t>万元，对宋红沟、狼布掌、下滩、大兴、萌兴组等进行农村人居环境整治，清除残垣断壁，拆除废旧棚圈、危旧房屋，清理三大堆等，清运垃圾。</t>
    </r>
  </si>
  <si>
    <r>
      <t>2022</t>
    </r>
    <r>
      <rPr>
        <sz val="10"/>
        <rFont val="仿宋_GB2312"/>
        <family val="3"/>
      </rPr>
      <t>年生态振兴</t>
    </r>
    <r>
      <rPr>
        <sz val="10"/>
        <rFont val="Times New Roman"/>
        <family val="1"/>
      </rPr>
      <t>“</t>
    </r>
    <r>
      <rPr>
        <sz val="10"/>
        <rFont val="仿宋_GB2312"/>
        <family val="3"/>
      </rPr>
      <t>五清</t>
    </r>
    <r>
      <rPr>
        <sz val="10"/>
        <rFont val="Times New Roman"/>
        <family val="1"/>
      </rPr>
      <t>”“</t>
    </r>
    <r>
      <rPr>
        <sz val="10"/>
        <rFont val="仿宋_GB2312"/>
        <family val="3"/>
      </rPr>
      <t>四化</t>
    </r>
    <r>
      <rPr>
        <sz val="10"/>
        <rFont val="Times New Roman"/>
        <family val="1"/>
      </rPr>
      <t>”</t>
    </r>
    <r>
      <rPr>
        <sz val="10"/>
        <rFont val="仿宋_GB2312"/>
        <family val="3"/>
      </rPr>
      <t>建设项目</t>
    </r>
    <r>
      <rPr>
        <sz val="10"/>
        <rFont val="Times New Roman"/>
        <family val="1"/>
      </rPr>
      <t>—</t>
    </r>
    <r>
      <rPr>
        <sz val="10"/>
        <rFont val="仿宋_GB2312"/>
        <family val="3"/>
      </rPr>
      <t>惠安堡镇杜记沟村（乡村振兴示范村）</t>
    </r>
  </si>
  <si>
    <r>
      <rPr>
        <sz val="10"/>
        <rFont val="仿宋_GB2312"/>
        <family val="3"/>
      </rPr>
      <t>五清：投入资金</t>
    </r>
    <r>
      <rPr>
        <sz val="10"/>
        <rFont val="Times New Roman"/>
        <family val="1"/>
      </rPr>
      <t>40</t>
    </r>
    <r>
      <rPr>
        <sz val="10"/>
        <rFont val="仿宋_GB2312"/>
        <family val="3"/>
      </rPr>
      <t>万元，对各自然村进行农村人居环境整治，清除残垣断壁，拆除废旧棚圈、危旧房屋，清理三大堆等，清运垃圾。</t>
    </r>
    <r>
      <rPr>
        <sz val="10"/>
        <rFont val="Times New Roman"/>
        <family val="1"/>
      </rPr>
      <t xml:space="preserve">                          </t>
    </r>
    <r>
      <rPr>
        <sz val="10"/>
        <rFont val="仿宋_GB2312"/>
        <family val="3"/>
      </rPr>
      <t>四化：投入资金</t>
    </r>
    <r>
      <rPr>
        <sz val="10"/>
        <rFont val="Times New Roman"/>
        <family val="1"/>
      </rPr>
      <t>68</t>
    </r>
    <r>
      <rPr>
        <sz val="10"/>
        <rFont val="仿宋_GB2312"/>
        <family val="3"/>
      </rPr>
      <t>万元，在曹圈、贾圈</t>
    </r>
    <r>
      <rPr>
        <sz val="10"/>
        <rFont val="Times New Roman"/>
        <family val="1"/>
      </rPr>
      <t>211</t>
    </r>
    <r>
      <rPr>
        <sz val="10"/>
        <rFont val="仿宋_GB2312"/>
        <family val="3"/>
      </rPr>
      <t>国道两侧新建小型雨水排水管网</t>
    </r>
    <r>
      <rPr>
        <sz val="10"/>
        <rFont val="Times New Roman"/>
        <family val="1"/>
      </rPr>
      <t>3</t>
    </r>
    <r>
      <rPr>
        <sz val="10"/>
        <rFont val="仿宋_GB2312"/>
        <family val="3"/>
      </rPr>
      <t>公里左右，满足群众基本生产生活需求。</t>
    </r>
  </si>
  <si>
    <r>
      <t>2023</t>
    </r>
    <r>
      <rPr>
        <sz val="10"/>
        <rFont val="仿宋_GB2312"/>
        <family val="3"/>
      </rPr>
      <t>年生态振兴</t>
    </r>
    <r>
      <rPr>
        <sz val="10"/>
        <rFont val="Times New Roman"/>
        <family val="1"/>
      </rPr>
      <t>“</t>
    </r>
    <r>
      <rPr>
        <sz val="10"/>
        <rFont val="仿宋_GB2312"/>
        <family val="3"/>
      </rPr>
      <t>五清</t>
    </r>
    <r>
      <rPr>
        <sz val="10"/>
        <rFont val="Times New Roman"/>
        <family val="1"/>
      </rPr>
      <t>”“</t>
    </r>
    <r>
      <rPr>
        <sz val="10"/>
        <rFont val="仿宋_GB2312"/>
        <family val="3"/>
      </rPr>
      <t>四化</t>
    </r>
    <r>
      <rPr>
        <sz val="10"/>
        <rFont val="Times New Roman"/>
        <family val="1"/>
      </rPr>
      <t>”</t>
    </r>
    <r>
      <rPr>
        <sz val="10"/>
        <rFont val="仿宋_GB2312"/>
        <family val="3"/>
      </rPr>
      <t>建设农村改厕项目</t>
    </r>
    <r>
      <rPr>
        <sz val="10"/>
        <rFont val="Times New Roman"/>
        <family val="1"/>
      </rPr>
      <t>—</t>
    </r>
    <r>
      <rPr>
        <sz val="10"/>
        <rFont val="仿宋_GB2312"/>
        <family val="3"/>
      </rPr>
      <t>惠安堡镇萌城村（乡村振兴示范村）</t>
    </r>
  </si>
  <si>
    <r>
      <rPr>
        <sz val="10"/>
        <rFont val="仿宋_GB2312"/>
        <family val="3"/>
      </rPr>
      <t>五清：投入资金</t>
    </r>
    <r>
      <rPr>
        <sz val="10"/>
        <rFont val="Times New Roman"/>
        <family val="1"/>
      </rPr>
      <t>60</t>
    </r>
    <r>
      <rPr>
        <sz val="10"/>
        <rFont val="仿宋_GB2312"/>
        <family val="3"/>
      </rPr>
      <t>万元，清运垃圾，清除私搭乱建，清理三大堆、院落及采矿区移民搬迁</t>
    </r>
    <r>
      <rPr>
        <sz val="10"/>
        <rFont val="Times New Roman"/>
        <family val="1"/>
      </rPr>
      <t>“</t>
    </r>
    <r>
      <rPr>
        <sz val="10"/>
        <rFont val="仿宋_GB2312"/>
        <family val="3"/>
      </rPr>
      <t>三通一平</t>
    </r>
    <r>
      <rPr>
        <sz val="10"/>
        <rFont val="Times New Roman"/>
        <family val="1"/>
      </rPr>
      <t>”</t>
    </r>
    <r>
      <rPr>
        <sz val="10"/>
        <rFont val="仿宋_GB2312"/>
        <family val="3"/>
      </rPr>
      <t>等，加强各自然村日常环境卫生清理。</t>
    </r>
    <r>
      <rPr>
        <sz val="10"/>
        <rFont val="Times New Roman"/>
        <family val="1"/>
      </rPr>
      <t xml:space="preserve"> </t>
    </r>
    <r>
      <rPr>
        <sz val="10"/>
        <rFont val="仿宋_GB2312"/>
        <family val="3"/>
      </rPr>
      <t>四化：</t>
    </r>
    <r>
      <rPr>
        <sz val="10"/>
        <rFont val="Times New Roman"/>
        <family val="1"/>
      </rPr>
      <t>1</t>
    </r>
    <r>
      <rPr>
        <sz val="10"/>
        <rFont val="仿宋_GB2312"/>
        <family val="3"/>
      </rPr>
      <t>、投入资金</t>
    </r>
    <r>
      <rPr>
        <sz val="10"/>
        <rFont val="Times New Roman"/>
        <family val="1"/>
      </rPr>
      <t>58</t>
    </r>
    <r>
      <rPr>
        <sz val="10"/>
        <rFont val="仿宋_GB2312"/>
        <family val="3"/>
      </rPr>
      <t>万元，在萌城全村安装太阳能路灯</t>
    </r>
    <r>
      <rPr>
        <sz val="10"/>
        <rFont val="Times New Roman"/>
        <family val="1"/>
      </rPr>
      <t>191</t>
    </r>
    <r>
      <rPr>
        <sz val="10"/>
        <rFont val="仿宋_GB2312"/>
        <family val="3"/>
      </rPr>
      <t>盏。</t>
    </r>
    <r>
      <rPr>
        <sz val="10"/>
        <rFont val="Times New Roman"/>
        <family val="1"/>
      </rPr>
      <t xml:space="preserve"> 
2</t>
    </r>
    <r>
      <rPr>
        <sz val="10"/>
        <rFont val="仿宋_GB2312"/>
        <family val="3"/>
      </rPr>
      <t>、投入资金</t>
    </r>
    <r>
      <rPr>
        <sz val="10"/>
        <rFont val="Times New Roman"/>
        <family val="1"/>
      </rPr>
      <t>20</t>
    </r>
    <r>
      <rPr>
        <sz val="10"/>
        <rFont val="仿宋_GB2312"/>
        <family val="3"/>
      </rPr>
      <t>万元，发展庭院经济，充分利用道路两侧、荒废空地，种植桃树、梨树、枣树、槐树等树木，提高土地利用价值，改善村庄人居环境，拓宽农民增收渠道。</t>
    </r>
    <r>
      <rPr>
        <sz val="10"/>
        <rFont val="Times New Roman"/>
        <family val="1"/>
      </rPr>
      <t>3</t>
    </r>
    <r>
      <rPr>
        <sz val="10"/>
        <rFont val="仿宋_GB2312"/>
        <family val="3"/>
      </rPr>
      <t>、投入资金</t>
    </r>
    <r>
      <rPr>
        <sz val="10"/>
        <rFont val="Times New Roman"/>
        <family val="1"/>
      </rPr>
      <t>155</t>
    </r>
    <r>
      <rPr>
        <sz val="10"/>
        <rFont val="仿宋_GB2312"/>
        <family val="3"/>
      </rPr>
      <t>万元，在主干道两侧铺设面包砖，对主要巷道重点区域建造护坡，消除安全隐患，增加必要的非机动车及人行道，提升宜居环境。</t>
    </r>
    <r>
      <rPr>
        <sz val="10"/>
        <rFont val="Times New Roman"/>
        <family val="1"/>
      </rPr>
      <t xml:space="preserve">               </t>
    </r>
    <r>
      <rPr>
        <sz val="10"/>
        <rFont val="仿宋_GB2312"/>
        <family val="3"/>
      </rPr>
      <t>农村改厕及生活污水改造项目</t>
    </r>
    <r>
      <rPr>
        <sz val="10"/>
        <rFont val="Times New Roman"/>
        <family val="1"/>
      </rPr>
      <t>:1</t>
    </r>
    <r>
      <rPr>
        <sz val="10"/>
        <rFont val="仿宋_GB2312"/>
        <family val="3"/>
      </rPr>
      <t>、投入资金</t>
    </r>
    <r>
      <rPr>
        <sz val="10"/>
        <rFont val="Times New Roman"/>
        <family val="1"/>
      </rPr>
      <t>40</t>
    </r>
    <r>
      <rPr>
        <sz val="10"/>
        <rFont val="仿宋_GB2312"/>
        <family val="3"/>
      </rPr>
      <t>万元，对幸福新村及萌城街面地下生活现有小型雨水管网进行改造维修。</t>
    </r>
    <r>
      <rPr>
        <sz val="10"/>
        <rFont val="Times New Roman"/>
        <family val="1"/>
      </rPr>
      <t>2</t>
    </r>
    <r>
      <rPr>
        <sz val="10"/>
        <rFont val="仿宋_GB2312"/>
        <family val="3"/>
      </rPr>
      <t>、投入资金</t>
    </r>
    <r>
      <rPr>
        <sz val="10"/>
        <rFont val="Times New Roman"/>
        <family val="1"/>
      </rPr>
      <t>6</t>
    </r>
    <r>
      <rPr>
        <sz val="10"/>
        <rFont val="仿宋_GB2312"/>
        <family val="3"/>
      </rPr>
      <t>万元，用于现有</t>
    </r>
    <r>
      <rPr>
        <sz val="10"/>
        <rFont val="Times New Roman"/>
        <family val="1"/>
      </rPr>
      <t>4</t>
    </r>
    <r>
      <rPr>
        <sz val="10"/>
        <rFont val="仿宋_GB2312"/>
        <family val="3"/>
      </rPr>
      <t>座公厕室内外改造工程和后期运行维修费等。</t>
    </r>
    <r>
      <rPr>
        <sz val="10"/>
        <rFont val="Times New Roman"/>
        <family val="1"/>
      </rPr>
      <t xml:space="preserve">    </t>
    </r>
  </si>
  <si>
    <r>
      <t>2022</t>
    </r>
    <r>
      <rPr>
        <sz val="10"/>
        <rFont val="仿宋_GB2312"/>
        <family val="3"/>
      </rPr>
      <t>年生态振兴</t>
    </r>
    <r>
      <rPr>
        <sz val="10"/>
        <rFont val="Times New Roman"/>
        <family val="1"/>
      </rPr>
      <t>“</t>
    </r>
    <r>
      <rPr>
        <sz val="10"/>
        <rFont val="仿宋_GB2312"/>
        <family val="3"/>
      </rPr>
      <t>五清</t>
    </r>
    <r>
      <rPr>
        <sz val="10"/>
        <rFont val="Times New Roman"/>
        <family val="1"/>
      </rPr>
      <t>”“</t>
    </r>
    <r>
      <rPr>
        <sz val="10"/>
        <rFont val="仿宋_GB2312"/>
        <family val="3"/>
      </rPr>
      <t>六化</t>
    </r>
    <r>
      <rPr>
        <sz val="10"/>
        <rFont val="Times New Roman"/>
        <family val="1"/>
      </rPr>
      <t>”</t>
    </r>
    <r>
      <rPr>
        <sz val="10"/>
        <rFont val="仿宋_GB2312"/>
        <family val="3"/>
      </rPr>
      <t>行动及积分超市项目</t>
    </r>
    <r>
      <rPr>
        <sz val="10"/>
        <rFont val="Times New Roman"/>
        <family val="1"/>
      </rPr>
      <t>—</t>
    </r>
    <r>
      <rPr>
        <sz val="10"/>
        <rFont val="仿宋_GB2312"/>
        <family val="3"/>
      </rPr>
      <t>高沙窝镇高沙窝村</t>
    </r>
    <r>
      <rPr>
        <sz val="10"/>
        <rFont val="Times New Roman"/>
        <family val="1"/>
      </rPr>
      <t>(</t>
    </r>
    <r>
      <rPr>
        <sz val="10"/>
        <rFont val="仿宋_GB2312"/>
        <family val="3"/>
      </rPr>
      <t>乡村振兴示范村）</t>
    </r>
  </si>
  <si>
    <r>
      <rPr>
        <sz val="10"/>
        <rFont val="仿宋_GB2312"/>
        <family val="3"/>
      </rPr>
      <t>持续推进环境卫生综合整治，重点用于清理农村生活垃圾、清理农业生产废弃物、清理乱堆乱放、清理残垣断壁，实施村庄内道路硬化、公共设施完善，公益主题宣传及微小公园建设等。支持人居环境整治</t>
    </r>
    <r>
      <rPr>
        <sz val="10"/>
        <rFont val="Times New Roman"/>
        <family val="1"/>
      </rPr>
      <t>“</t>
    </r>
    <r>
      <rPr>
        <sz val="10"/>
        <rFont val="仿宋_GB2312"/>
        <family val="3"/>
      </rPr>
      <t>积分超市</t>
    </r>
    <r>
      <rPr>
        <sz val="10"/>
        <rFont val="Times New Roman"/>
        <family val="1"/>
      </rPr>
      <t>”</t>
    </r>
    <r>
      <rPr>
        <sz val="10"/>
        <rFont val="仿宋_GB2312"/>
        <family val="3"/>
      </rPr>
      <t>货物购置及长效机制完善等，激励群众积极参与人居环境整治。</t>
    </r>
  </si>
  <si>
    <r>
      <t>2022</t>
    </r>
    <r>
      <rPr>
        <sz val="10"/>
        <rFont val="仿宋_GB2312"/>
        <family val="3"/>
      </rPr>
      <t>年生态振兴</t>
    </r>
    <r>
      <rPr>
        <sz val="10"/>
        <rFont val="Times New Roman"/>
        <family val="1"/>
      </rPr>
      <t>“</t>
    </r>
    <r>
      <rPr>
        <sz val="10"/>
        <rFont val="仿宋_GB2312"/>
        <family val="3"/>
      </rPr>
      <t>五清</t>
    </r>
    <r>
      <rPr>
        <sz val="10"/>
        <rFont val="Times New Roman"/>
        <family val="1"/>
      </rPr>
      <t>”“</t>
    </r>
    <r>
      <rPr>
        <sz val="10"/>
        <rFont val="仿宋_GB2312"/>
        <family val="3"/>
      </rPr>
      <t>六化</t>
    </r>
    <r>
      <rPr>
        <sz val="10"/>
        <rFont val="Times New Roman"/>
        <family val="1"/>
      </rPr>
      <t>”</t>
    </r>
    <r>
      <rPr>
        <sz val="10"/>
        <rFont val="仿宋_GB2312"/>
        <family val="3"/>
      </rPr>
      <t>行动、村庄护坡建设及积分超市项目</t>
    </r>
    <r>
      <rPr>
        <sz val="10"/>
        <rFont val="Times New Roman"/>
        <family val="1"/>
      </rPr>
      <t>—</t>
    </r>
    <r>
      <rPr>
        <sz val="10"/>
        <rFont val="仿宋_GB2312"/>
        <family val="3"/>
      </rPr>
      <t>高沙窝镇施记圈村（乡村振兴示范村）</t>
    </r>
  </si>
  <si>
    <r>
      <rPr>
        <sz val="10"/>
        <rFont val="仿宋_GB2312"/>
        <family val="3"/>
      </rPr>
      <t>持续推进环境卫生综合整治，重点用于清理农村生活垃圾、清理农业生产废弃物、清理乱堆乱放、清理残垣断壁，实施村庄内道路硬化、公共设施完善，公益主题宣传及微小公园建设等。</t>
    </r>
    <r>
      <rPr>
        <sz val="10"/>
        <rFont val="Times New Roman"/>
        <family val="1"/>
      </rPr>
      <t xml:space="preserve">                                  </t>
    </r>
    <r>
      <rPr>
        <sz val="10"/>
        <rFont val="仿宋_GB2312"/>
        <family val="3"/>
      </rPr>
      <t>在依山而建的黄壕沟自然村实施村庄护坡建设，防范突发强降雨导致山体滑坡、水土流失等地质灾害安全隐患</t>
    </r>
    <r>
      <rPr>
        <sz val="10"/>
        <rFont val="Times New Roman"/>
        <family val="1"/>
      </rPr>
      <t xml:space="preserve">                                          </t>
    </r>
    <r>
      <rPr>
        <sz val="10"/>
        <rFont val="仿宋_GB2312"/>
        <family val="3"/>
      </rPr>
      <t>支持人居环境整治</t>
    </r>
    <r>
      <rPr>
        <sz val="10"/>
        <rFont val="Times New Roman"/>
        <family val="1"/>
      </rPr>
      <t>“</t>
    </r>
    <r>
      <rPr>
        <sz val="10"/>
        <rFont val="仿宋_GB2312"/>
        <family val="3"/>
      </rPr>
      <t>积分超市”货物购置及长效机制完善等，激励群众积极参与人居环境整治。</t>
    </r>
  </si>
  <si>
    <r>
      <t>2022</t>
    </r>
    <r>
      <rPr>
        <sz val="10"/>
        <rFont val="仿宋_GB2312"/>
        <family val="3"/>
      </rPr>
      <t>年村庄环境整治</t>
    </r>
    <r>
      <rPr>
        <sz val="10"/>
        <rFont val="Times New Roman"/>
        <family val="1"/>
      </rPr>
      <t>“</t>
    </r>
    <r>
      <rPr>
        <sz val="10"/>
        <rFont val="仿宋_GB2312"/>
        <family val="3"/>
      </rPr>
      <t>五清</t>
    </r>
    <r>
      <rPr>
        <sz val="10"/>
        <rFont val="Times New Roman"/>
        <family val="1"/>
      </rPr>
      <t>”</t>
    </r>
    <r>
      <rPr>
        <sz val="10"/>
        <rFont val="仿宋_GB2312"/>
        <family val="3"/>
      </rPr>
      <t>行动项目</t>
    </r>
    <r>
      <rPr>
        <sz val="10"/>
        <rFont val="Times New Roman"/>
        <family val="1"/>
      </rPr>
      <t>—</t>
    </r>
    <r>
      <rPr>
        <sz val="10"/>
        <rFont val="仿宋_GB2312"/>
        <family val="3"/>
      </rPr>
      <t>王乐井乡石山子村（乡村振兴示范村）</t>
    </r>
  </si>
  <si>
    <r>
      <rPr>
        <sz val="10"/>
        <rFont val="仿宋_GB2312"/>
        <family val="3"/>
      </rPr>
      <t>投入衔接资金</t>
    </r>
    <r>
      <rPr>
        <sz val="10"/>
        <rFont val="Times New Roman"/>
        <family val="1"/>
      </rPr>
      <t>100</t>
    </r>
    <r>
      <rPr>
        <sz val="10"/>
        <rFont val="仿宋_GB2312"/>
        <family val="3"/>
      </rPr>
      <t>万元，清理整治所有村庄公共区域</t>
    </r>
    <r>
      <rPr>
        <sz val="10"/>
        <rFont val="Times New Roman"/>
        <family val="1"/>
      </rPr>
      <t>“</t>
    </r>
    <r>
      <rPr>
        <sz val="10"/>
        <rFont val="仿宋_GB2312"/>
        <family val="3"/>
      </rPr>
      <t>三大堆</t>
    </r>
    <r>
      <rPr>
        <sz val="10"/>
        <rFont val="Times New Roman"/>
        <family val="1"/>
      </rPr>
      <t>”</t>
    </r>
    <r>
      <rPr>
        <sz val="10"/>
        <rFont val="仿宋_GB2312"/>
        <family val="3"/>
      </rPr>
      <t>，拆除残垣断壁、废旧围栏、危旧房屋等；清除杂草，抚育村庄绿化树木，完善基础设施，硬化巷道，配备垃圾桶，建设民俗文化墙</t>
    </r>
    <r>
      <rPr>
        <sz val="10"/>
        <rFont val="Times New Roman"/>
        <family val="1"/>
      </rPr>
      <t>900</t>
    </r>
    <r>
      <rPr>
        <sz val="10"/>
        <rFont val="仿宋_GB2312"/>
        <family val="3"/>
      </rPr>
      <t>平方米；投入县财政资金</t>
    </r>
    <r>
      <rPr>
        <sz val="10"/>
        <rFont val="Times New Roman"/>
        <family val="1"/>
      </rPr>
      <t>24</t>
    </r>
    <r>
      <rPr>
        <sz val="10"/>
        <rFont val="仿宋_GB2312"/>
        <family val="3"/>
      </rPr>
      <t>万元安装生态围栏，改造提升东南队休闲公园</t>
    </r>
    <r>
      <rPr>
        <sz val="10"/>
        <rFont val="Times New Roman"/>
        <family val="1"/>
      </rPr>
      <t>1</t>
    </r>
    <r>
      <rPr>
        <sz val="10"/>
        <rFont val="仿宋_GB2312"/>
        <family val="3"/>
      </rPr>
      <t>处</t>
    </r>
  </si>
  <si>
    <r>
      <t>2022</t>
    </r>
    <r>
      <rPr>
        <sz val="10"/>
        <rFont val="仿宋_GB2312"/>
        <family val="3"/>
      </rPr>
      <t>年村庄环境整治</t>
    </r>
    <r>
      <rPr>
        <sz val="10"/>
        <rFont val="Times New Roman"/>
        <family val="1"/>
      </rPr>
      <t>“</t>
    </r>
    <r>
      <rPr>
        <sz val="10"/>
        <rFont val="仿宋_GB2312"/>
        <family val="3"/>
      </rPr>
      <t>五清</t>
    </r>
    <r>
      <rPr>
        <sz val="10"/>
        <rFont val="Times New Roman"/>
        <family val="1"/>
      </rPr>
      <t>”</t>
    </r>
    <r>
      <rPr>
        <sz val="10"/>
        <rFont val="仿宋_GB2312"/>
        <family val="3"/>
      </rPr>
      <t>行动项目</t>
    </r>
    <r>
      <rPr>
        <sz val="10"/>
        <rFont val="Times New Roman"/>
        <family val="1"/>
      </rPr>
      <t>—</t>
    </r>
    <r>
      <rPr>
        <sz val="10"/>
        <rFont val="仿宋_GB2312"/>
        <family val="3"/>
      </rPr>
      <t>王乐井乡王乐井村（乡村振兴示范村）</t>
    </r>
  </si>
  <si>
    <r>
      <rPr>
        <sz val="10"/>
        <rFont val="仿宋_GB2312"/>
        <family val="3"/>
      </rPr>
      <t>投入衔接资金</t>
    </r>
    <r>
      <rPr>
        <sz val="10"/>
        <rFont val="Times New Roman"/>
        <family val="1"/>
      </rPr>
      <t>120</t>
    </r>
    <r>
      <rPr>
        <sz val="10"/>
        <rFont val="仿宋_GB2312"/>
        <family val="3"/>
      </rPr>
      <t>万元，整村实施农村人居环境整治专项行动，重点对何记墩、西沟、陈庄子自然村公共区域</t>
    </r>
    <r>
      <rPr>
        <sz val="10"/>
        <rFont val="Times New Roman"/>
        <family val="1"/>
      </rPr>
      <t>“</t>
    </r>
    <r>
      <rPr>
        <sz val="10"/>
        <rFont val="仿宋_GB2312"/>
        <family val="3"/>
      </rPr>
      <t>三大堆</t>
    </r>
    <r>
      <rPr>
        <sz val="10"/>
        <rFont val="Times New Roman"/>
        <family val="1"/>
      </rPr>
      <t>”</t>
    </r>
    <r>
      <rPr>
        <sz val="10"/>
        <rFont val="仿宋_GB2312"/>
        <family val="3"/>
      </rPr>
      <t>进行清理整治，拆除村庄内残垣断壁、废旧围栏、建筑垃圾、生活垃圾、杂草；硬化巷道，购置垃圾桶</t>
    </r>
    <r>
      <rPr>
        <sz val="10"/>
        <rFont val="Times New Roman"/>
        <family val="1"/>
      </rPr>
      <t>30</t>
    </r>
    <r>
      <rPr>
        <sz val="10"/>
        <rFont val="仿宋_GB2312"/>
        <family val="3"/>
      </rPr>
      <t>个；投入县财政资金</t>
    </r>
    <r>
      <rPr>
        <sz val="10"/>
        <rFont val="Times New Roman"/>
        <family val="1"/>
      </rPr>
      <t>20</t>
    </r>
    <r>
      <rPr>
        <sz val="10"/>
        <rFont val="仿宋_GB2312"/>
        <family val="3"/>
      </rPr>
      <t>万元完善基础设施，安装围栏。</t>
    </r>
  </si>
  <si>
    <r>
      <t>2022</t>
    </r>
    <r>
      <rPr>
        <sz val="10"/>
        <rFont val="仿宋_GB2312"/>
        <family val="3"/>
      </rPr>
      <t>年生态振兴村庄环境整治</t>
    </r>
    <r>
      <rPr>
        <sz val="10"/>
        <rFont val="Times New Roman"/>
        <family val="1"/>
      </rPr>
      <t>“</t>
    </r>
    <r>
      <rPr>
        <sz val="10"/>
        <rFont val="仿宋_GB2312"/>
        <family val="3"/>
      </rPr>
      <t>五清</t>
    </r>
    <r>
      <rPr>
        <sz val="10"/>
        <rFont val="Times New Roman"/>
        <family val="1"/>
      </rPr>
      <t>”</t>
    </r>
    <r>
      <rPr>
        <sz val="10"/>
        <rFont val="仿宋_GB2312"/>
        <family val="3"/>
      </rPr>
      <t>行动建立村庄人居环境治理长效机制项目</t>
    </r>
    <r>
      <rPr>
        <sz val="10"/>
        <rFont val="Times New Roman"/>
        <family val="1"/>
      </rPr>
      <t>—</t>
    </r>
    <r>
      <rPr>
        <sz val="10"/>
        <rFont val="仿宋_GB2312"/>
        <family val="3"/>
      </rPr>
      <t>王乐井乡郑家堡村（乡村振兴示范村）</t>
    </r>
  </si>
  <si>
    <r>
      <rPr>
        <sz val="10"/>
        <rFont val="仿宋_GB2312"/>
        <family val="3"/>
      </rPr>
      <t>投入衔接资金</t>
    </r>
    <r>
      <rPr>
        <sz val="10"/>
        <rFont val="Times New Roman"/>
        <family val="1"/>
      </rPr>
      <t>120</t>
    </r>
    <r>
      <rPr>
        <sz val="10"/>
        <rFont val="仿宋_GB2312"/>
        <family val="3"/>
      </rPr>
      <t>万元，硬化巷道</t>
    </r>
    <r>
      <rPr>
        <sz val="10"/>
        <rFont val="Times New Roman"/>
        <family val="1"/>
      </rPr>
      <t>5000</t>
    </r>
    <r>
      <rPr>
        <sz val="10"/>
        <rFont val="仿宋_GB2312"/>
        <family val="3"/>
      </rPr>
      <t>平方米、清理牛头沟村公共区域</t>
    </r>
    <r>
      <rPr>
        <sz val="10"/>
        <rFont val="Times New Roman"/>
        <family val="1"/>
      </rPr>
      <t>“</t>
    </r>
    <r>
      <rPr>
        <sz val="10"/>
        <rFont val="仿宋_GB2312"/>
        <family val="3"/>
      </rPr>
      <t>三大堆</t>
    </r>
    <r>
      <rPr>
        <sz val="10"/>
        <rFont val="Times New Roman"/>
        <family val="1"/>
      </rPr>
      <t>”</t>
    </r>
    <r>
      <rPr>
        <sz val="10"/>
        <rFont val="仿宋_GB2312"/>
        <family val="3"/>
      </rPr>
      <t>，拆除残垣断壁、废旧围栏、危旧房屋等；投入县财政资金</t>
    </r>
    <r>
      <rPr>
        <sz val="10"/>
        <rFont val="Times New Roman"/>
        <family val="1"/>
      </rPr>
      <t>60</t>
    </r>
    <r>
      <rPr>
        <sz val="10"/>
        <rFont val="仿宋_GB2312"/>
        <family val="3"/>
      </rPr>
      <t>万元，安装生态围栏、制作休闲亭</t>
    </r>
    <r>
      <rPr>
        <sz val="10"/>
        <rFont val="Times New Roman"/>
        <family val="1"/>
      </rPr>
      <t>2</t>
    </r>
    <r>
      <rPr>
        <sz val="10"/>
        <rFont val="仿宋_GB2312"/>
        <family val="3"/>
      </rPr>
      <t>座、庭院</t>
    </r>
    <r>
      <rPr>
        <sz val="10"/>
        <rFont val="Times New Roman"/>
        <family val="1"/>
      </rPr>
      <t>50</t>
    </r>
    <r>
      <rPr>
        <sz val="10"/>
        <rFont val="仿宋_GB2312"/>
        <family val="3"/>
      </rPr>
      <t>户等。</t>
    </r>
    <r>
      <rPr>
        <sz val="10"/>
        <rFont val="Times New Roman"/>
        <family val="1"/>
      </rPr>
      <t xml:space="preserve">                      </t>
    </r>
    <r>
      <rPr>
        <sz val="10"/>
        <rFont val="仿宋_GB2312"/>
        <family val="3"/>
      </rPr>
      <t>投入衔接资金</t>
    </r>
    <r>
      <rPr>
        <sz val="10"/>
        <rFont val="Times New Roman"/>
        <family val="1"/>
      </rPr>
      <t>8</t>
    </r>
    <r>
      <rPr>
        <sz val="10"/>
        <rFont val="仿宋_GB2312"/>
        <family val="3"/>
      </rPr>
      <t>万元。改造提升积分超市</t>
    </r>
    <r>
      <rPr>
        <sz val="10"/>
        <rFont val="Times New Roman"/>
        <family val="1"/>
      </rPr>
      <t>1</t>
    </r>
    <r>
      <rPr>
        <sz val="10"/>
        <rFont val="仿宋_GB2312"/>
        <family val="3"/>
      </rPr>
      <t>处，定期奖励环境卫生整治示范户、最美庭院示范户。配备商品、货物架、制度（宣传）牌等；制作门号牌、</t>
    </r>
    <r>
      <rPr>
        <sz val="10"/>
        <rFont val="Times New Roman"/>
        <family val="1"/>
      </rPr>
      <t>“</t>
    </r>
    <r>
      <rPr>
        <sz val="10"/>
        <rFont val="仿宋_GB2312"/>
        <family val="3"/>
      </rPr>
      <t>门前三包</t>
    </r>
    <r>
      <rPr>
        <sz val="10"/>
        <rFont val="Times New Roman"/>
        <family val="1"/>
      </rPr>
      <t>”</t>
    </r>
    <r>
      <rPr>
        <sz val="10"/>
        <rFont val="仿宋_GB2312"/>
        <family val="3"/>
      </rPr>
      <t>责任制牌、最美庭院、环境卫生示范户等荣誉牌</t>
    </r>
    <r>
      <rPr>
        <sz val="10"/>
        <rFont val="Times New Roman"/>
        <family val="1"/>
      </rPr>
      <t>300</t>
    </r>
    <r>
      <rPr>
        <sz val="10"/>
        <rFont val="仿宋_GB2312"/>
        <family val="3"/>
      </rPr>
      <t>个；安装太阳能门灯</t>
    </r>
    <r>
      <rPr>
        <sz val="10"/>
        <rFont val="Times New Roman"/>
        <family val="1"/>
      </rPr>
      <t>60</t>
    </r>
    <r>
      <rPr>
        <sz val="10"/>
        <rFont val="仿宋_GB2312"/>
        <family val="3"/>
      </rPr>
      <t>户；</t>
    </r>
  </si>
  <si>
    <r>
      <t>2022</t>
    </r>
    <r>
      <rPr>
        <sz val="10"/>
        <rFont val="仿宋_GB2312"/>
        <family val="3"/>
      </rPr>
      <t>年生态振兴村庄</t>
    </r>
    <r>
      <rPr>
        <sz val="10"/>
        <rFont val="Times New Roman"/>
        <family val="1"/>
      </rPr>
      <t>“</t>
    </r>
    <r>
      <rPr>
        <sz val="10"/>
        <rFont val="仿宋_GB2312"/>
        <family val="3"/>
      </rPr>
      <t>五清</t>
    </r>
    <r>
      <rPr>
        <sz val="10"/>
        <rFont val="Times New Roman"/>
        <family val="1"/>
      </rPr>
      <t>”“</t>
    </r>
    <r>
      <rPr>
        <sz val="10"/>
        <rFont val="仿宋_GB2312"/>
        <family val="3"/>
      </rPr>
      <t>四化</t>
    </r>
    <r>
      <rPr>
        <sz val="10"/>
        <rFont val="Times New Roman"/>
        <family val="1"/>
      </rPr>
      <t>”</t>
    </r>
    <r>
      <rPr>
        <sz val="10"/>
        <rFont val="仿宋_GB2312"/>
        <family val="3"/>
      </rPr>
      <t>建设项目</t>
    </r>
    <r>
      <rPr>
        <sz val="10"/>
        <rFont val="Times New Roman"/>
        <family val="1"/>
      </rPr>
      <t>—</t>
    </r>
    <r>
      <rPr>
        <sz val="10"/>
        <rFont val="仿宋_GB2312"/>
        <family val="3"/>
      </rPr>
      <t>青山乡旺四滩村（乡村振兴示范村）</t>
    </r>
  </si>
  <si>
    <r>
      <t>1</t>
    </r>
    <r>
      <rPr>
        <sz val="10"/>
        <rFont val="仿宋_GB2312"/>
        <family val="3"/>
      </rPr>
      <t>、清理村庄农村生活垃圾、农业生产废弃物、乱堆乱放及拆除清理棚圈等。</t>
    </r>
    <r>
      <rPr>
        <sz val="10"/>
        <rFont val="Times New Roman"/>
        <family val="1"/>
      </rPr>
      <t xml:space="preserve">                                          2</t>
    </r>
    <r>
      <rPr>
        <sz val="10"/>
        <rFont val="仿宋_GB2312"/>
        <family val="3"/>
      </rPr>
      <t>、配套完善垃圾设施及分类垃圾箱</t>
    </r>
    <r>
      <rPr>
        <sz val="10"/>
        <rFont val="Times New Roman"/>
        <family val="1"/>
      </rPr>
      <t>100</t>
    </r>
    <r>
      <rPr>
        <sz val="10"/>
        <rFont val="仿宋_GB2312"/>
        <family val="3"/>
      </rPr>
      <t>个。</t>
    </r>
  </si>
  <si>
    <r>
      <t>2022</t>
    </r>
    <r>
      <rPr>
        <sz val="10"/>
        <rFont val="仿宋_GB2312"/>
        <family val="3"/>
      </rPr>
      <t>年生态振兴村庄</t>
    </r>
    <r>
      <rPr>
        <sz val="10"/>
        <rFont val="Times New Roman"/>
        <family val="1"/>
      </rPr>
      <t>“</t>
    </r>
    <r>
      <rPr>
        <sz val="10"/>
        <rFont val="仿宋_GB2312"/>
        <family val="3"/>
      </rPr>
      <t>五清</t>
    </r>
    <r>
      <rPr>
        <sz val="10"/>
        <rFont val="Times New Roman"/>
        <family val="1"/>
      </rPr>
      <t>”“</t>
    </r>
    <r>
      <rPr>
        <sz val="10"/>
        <rFont val="仿宋_GB2312"/>
        <family val="3"/>
      </rPr>
      <t>四化</t>
    </r>
    <r>
      <rPr>
        <sz val="10"/>
        <rFont val="Times New Roman"/>
        <family val="1"/>
      </rPr>
      <t>”</t>
    </r>
    <r>
      <rPr>
        <sz val="10"/>
        <rFont val="仿宋_GB2312"/>
        <family val="3"/>
      </rPr>
      <t>建设项目</t>
    </r>
    <r>
      <rPr>
        <sz val="10"/>
        <rFont val="Times New Roman"/>
        <family val="1"/>
      </rPr>
      <t>—</t>
    </r>
    <r>
      <rPr>
        <sz val="10"/>
        <rFont val="仿宋_GB2312"/>
        <family val="3"/>
      </rPr>
      <t>青山乡旺郝记台村（乡村振兴示范村）</t>
    </r>
  </si>
  <si>
    <r>
      <t>1</t>
    </r>
    <r>
      <rPr>
        <sz val="10"/>
        <rFont val="仿宋_GB2312"/>
        <family val="3"/>
      </rPr>
      <t>、清理村庄农村生活垃圾、农业生产废弃物、乱堆乱放及拆除圈棚等。</t>
    </r>
    <r>
      <rPr>
        <sz val="10"/>
        <rFont val="Times New Roman"/>
        <family val="1"/>
      </rPr>
      <t xml:space="preserve">                              2</t>
    </r>
    <r>
      <rPr>
        <sz val="10"/>
        <rFont val="仿宋_GB2312"/>
        <family val="3"/>
      </rPr>
      <t>、北马坊东自然村、北马坊西自然村部分地段新建护坡等基础设施。</t>
    </r>
  </si>
  <si>
    <r>
      <rPr>
        <sz val="10"/>
        <rFont val="仿宋_GB2312"/>
        <family val="3"/>
      </rPr>
      <t>青山乡旺郝记台村</t>
    </r>
  </si>
  <si>
    <r>
      <t>2022</t>
    </r>
    <r>
      <rPr>
        <sz val="10"/>
        <rFont val="仿宋_GB2312"/>
        <family val="3"/>
      </rPr>
      <t>年生态振兴人居环境整治项目</t>
    </r>
    <r>
      <rPr>
        <sz val="10"/>
        <rFont val="Times New Roman"/>
        <family val="1"/>
      </rPr>
      <t>—</t>
    </r>
    <r>
      <rPr>
        <sz val="10"/>
        <rFont val="仿宋_GB2312"/>
        <family val="3"/>
      </rPr>
      <t>冯记沟乡汪水塘村（乡村振兴示范村）</t>
    </r>
  </si>
  <si>
    <r>
      <rPr>
        <sz val="10"/>
        <rFont val="仿宋_GB2312"/>
        <family val="3"/>
      </rPr>
      <t>各自然村环境整治；宋新庄、汪水塘</t>
    </r>
    <r>
      <rPr>
        <sz val="10"/>
        <rFont val="Times New Roman"/>
        <family val="1"/>
      </rPr>
      <t>2</t>
    </r>
    <r>
      <rPr>
        <sz val="10"/>
        <rFont val="仿宋_GB2312"/>
        <family val="3"/>
      </rPr>
      <t>个自然村硬化，广场改造提升等基础设施完善。宋新庄、汪水塘</t>
    </r>
    <r>
      <rPr>
        <sz val="10"/>
        <rFont val="Times New Roman"/>
        <family val="1"/>
      </rPr>
      <t>2</t>
    </r>
    <r>
      <rPr>
        <sz val="10"/>
        <rFont val="仿宋_GB2312"/>
        <family val="3"/>
      </rPr>
      <t>个自然村污水检查井。</t>
    </r>
  </si>
  <si>
    <r>
      <t>2022</t>
    </r>
    <r>
      <rPr>
        <sz val="10"/>
        <rFont val="仿宋_GB2312"/>
        <family val="3"/>
      </rPr>
      <t>年生态振兴</t>
    </r>
    <r>
      <rPr>
        <sz val="10"/>
        <rFont val="Times New Roman"/>
        <family val="1"/>
      </rPr>
      <t>“</t>
    </r>
    <r>
      <rPr>
        <sz val="10"/>
        <rFont val="仿宋_GB2312"/>
        <family val="3"/>
      </rPr>
      <t>五清</t>
    </r>
    <r>
      <rPr>
        <sz val="10"/>
        <rFont val="Times New Roman"/>
        <family val="1"/>
      </rPr>
      <t>”“</t>
    </r>
    <r>
      <rPr>
        <sz val="10"/>
        <rFont val="仿宋_GB2312"/>
        <family val="3"/>
      </rPr>
      <t>四化</t>
    </r>
    <r>
      <rPr>
        <sz val="10"/>
        <rFont val="Times New Roman"/>
        <family val="1"/>
      </rPr>
      <t>”</t>
    </r>
    <r>
      <rPr>
        <sz val="10"/>
        <rFont val="仿宋_GB2312"/>
        <family val="3"/>
      </rPr>
      <t>建设项目</t>
    </r>
    <r>
      <rPr>
        <sz val="10"/>
        <rFont val="Times New Roman"/>
        <family val="1"/>
      </rPr>
      <t>—</t>
    </r>
    <r>
      <rPr>
        <sz val="10"/>
        <rFont val="仿宋_GB2312"/>
        <family val="3"/>
      </rPr>
      <t>麻黄山乡何新庄村（乡村振兴示范村）</t>
    </r>
  </si>
  <si>
    <r>
      <rPr>
        <sz val="10"/>
        <rFont val="仿宋_GB2312"/>
        <family val="3"/>
      </rPr>
      <t>整村推进实施农村人居环境整治专项行动：</t>
    </r>
    <r>
      <rPr>
        <sz val="10"/>
        <rFont val="Times New Roman"/>
        <family val="1"/>
      </rPr>
      <t xml:space="preserve">
</t>
    </r>
    <r>
      <rPr>
        <sz val="10"/>
        <rFont val="仿宋_GB2312"/>
        <family val="3"/>
      </rPr>
      <t>对何新庄行政村各自然村全面实施环境整治开展</t>
    </r>
    <r>
      <rPr>
        <sz val="10"/>
        <rFont val="Times New Roman"/>
        <family val="1"/>
      </rPr>
      <t>“</t>
    </r>
    <r>
      <rPr>
        <sz val="10"/>
        <rFont val="仿宋_GB2312"/>
        <family val="3"/>
      </rPr>
      <t>四清</t>
    </r>
    <r>
      <rPr>
        <sz val="10"/>
        <rFont val="Times New Roman"/>
        <family val="1"/>
      </rPr>
      <t>”</t>
    </r>
    <r>
      <rPr>
        <sz val="10"/>
        <rFont val="仿宋_GB2312"/>
        <family val="3"/>
      </rPr>
      <t>行动，全面提升村容村貌。在何新庄行政村各自然村新建护坡、排水沟等基础设施建设及环境整治项目。</t>
    </r>
  </si>
  <si>
    <r>
      <t>2022</t>
    </r>
    <r>
      <rPr>
        <sz val="10"/>
        <rFont val="仿宋_GB2312"/>
        <family val="3"/>
      </rPr>
      <t>年四化建设项目</t>
    </r>
    <r>
      <rPr>
        <sz val="10"/>
        <rFont val="Times New Roman"/>
        <family val="1"/>
      </rPr>
      <t>—</t>
    </r>
    <r>
      <rPr>
        <sz val="10"/>
        <rFont val="仿宋_GB2312"/>
        <family val="3"/>
      </rPr>
      <t>麻黄山乡李塬畔村（乡村振兴示范村）</t>
    </r>
  </si>
  <si>
    <r>
      <rPr>
        <sz val="10"/>
        <rFont val="仿宋_GB2312"/>
        <family val="3"/>
      </rPr>
      <t>以李塬畔村为主，对</t>
    </r>
    <r>
      <rPr>
        <sz val="10"/>
        <rFont val="Times New Roman"/>
        <family val="1"/>
      </rPr>
      <t>7</t>
    </r>
    <r>
      <rPr>
        <sz val="10"/>
        <rFont val="仿宋_GB2312"/>
        <family val="3"/>
      </rPr>
      <t>个自然村实施环境整治，拆除废弃危房棚圈、残垣断壁，清理整治柴草杂物等；新建羊圈山、张南沟、曾记畔</t>
    </r>
    <r>
      <rPr>
        <sz val="10"/>
        <rFont val="Times New Roman"/>
        <family val="1"/>
      </rPr>
      <t>3</t>
    </r>
    <r>
      <rPr>
        <sz val="10"/>
        <rFont val="仿宋_GB2312"/>
        <family val="3"/>
      </rPr>
      <t>个粮食晾晒场（</t>
    </r>
    <r>
      <rPr>
        <sz val="10"/>
        <rFont val="Times New Roman"/>
        <family val="1"/>
      </rPr>
      <t>25*20=500</t>
    </r>
    <r>
      <rPr>
        <sz val="10"/>
        <rFont val="仿宋_GB2312"/>
        <family val="3"/>
      </rPr>
      <t>平方米）、新建护坡等，预计投入资金</t>
    </r>
    <r>
      <rPr>
        <sz val="10"/>
        <rFont val="Times New Roman"/>
        <family val="1"/>
      </rPr>
      <t>70</t>
    </r>
    <r>
      <rPr>
        <sz val="10"/>
        <rFont val="仿宋_GB2312"/>
        <family val="3"/>
      </rPr>
      <t>万元。</t>
    </r>
  </si>
  <si>
    <r>
      <t>2022</t>
    </r>
    <r>
      <rPr>
        <sz val="10"/>
        <rFont val="仿宋_GB2312"/>
        <family val="3"/>
      </rPr>
      <t>年五清行动项目</t>
    </r>
    <r>
      <rPr>
        <sz val="10"/>
        <rFont val="Times New Roman"/>
        <family val="1"/>
      </rPr>
      <t>—</t>
    </r>
    <r>
      <rPr>
        <sz val="10"/>
        <rFont val="仿宋_GB2312"/>
        <family val="3"/>
      </rPr>
      <t>麻黄山乡唐平庄村（乡村振兴示范村）</t>
    </r>
  </si>
  <si>
    <r>
      <rPr>
        <sz val="10"/>
        <rFont val="仿宋_GB2312"/>
        <family val="3"/>
      </rPr>
      <t>对唐平庄等</t>
    </r>
    <r>
      <rPr>
        <sz val="10"/>
        <rFont val="Times New Roman"/>
        <family val="1"/>
      </rPr>
      <t>7</t>
    </r>
    <r>
      <rPr>
        <sz val="10"/>
        <rFont val="仿宋_GB2312"/>
        <family val="3"/>
      </rPr>
      <t>个自然村全面实施环境整治：计划拆除废弃危房危棚、残垣断壁和清理整治柴草杂物等，全面提升村容村貌，新建护坡</t>
    </r>
    <r>
      <rPr>
        <sz val="10"/>
        <rFont val="Times New Roman"/>
        <family val="1"/>
      </rPr>
      <t>9000</t>
    </r>
    <r>
      <rPr>
        <sz val="10"/>
        <rFont val="仿宋_GB2312"/>
        <family val="3"/>
      </rPr>
      <t>平方米等，计划投入资金</t>
    </r>
    <r>
      <rPr>
        <sz val="10"/>
        <rFont val="Times New Roman"/>
        <family val="1"/>
      </rPr>
      <t>150</t>
    </r>
    <r>
      <rPr>
        <sz val="10"/>
        <rFont val="仿宋_GB2312"/>
        <family val="3"/>
      </rPr>
      <t>万元。</t>
    </r>
  </si>
  <si>
    <r>
      <t>2022</t>
    </r>
    <r>
      <rPr>
        <sz val="10"/>
        <rFont val="仿宋_GB2312"/>
        <family val="3"/>
      </rPr>
      <t>年盐池县</t>
    </r>
    <r>
      <rPr>
        <sz val="10"/>
        <rFont val="Times New Roman"/>
        <family val="1"/>
      </rPr>
      <t>“</t>
    </r>
    <r>
      <rPr>
        <sz val="10"/>
        <rFont val="仿宋_GB2312"/>
        <family val="3"/>
      </rPr>
      <t>百万移民致富提升行动</t>
    </r>
    <r>
      <rPr>
        <sz val="10"/>
        <rFont val="Times New Roman"/>
        <family val="1"/>
      </rPr>
      <t>”</t>
    </r>
    <r>
      <rPr>
        <sz val="10"/>
        <rFont val="仿宋_GB2312"/>
        <family val="3"/>
      </rPr>
      <t>生活污水排水及处理提升改造工程</t>
    </r>
    <r>
      <rPr>
        <sz val="10"/>
        <rFont val="Times New Roman"/>
        <family val="1"/>
      </rPr>
      <t>-</t>
    </r>
    <r>
      <rPr>
        <sz val="10"/>
        <rFont val="仿宋_GB2312"/>
        <family val="3"/>
      </rPr>
      <t>青山乡旺四滩村</t>
    </r>
  </si>
  <si>
    <r>
      <rPr>
        <sz val="10"/>
        <rFont val="仿宋_GB2312"/>
        <family val="3"/>
      </rPr>
      <t>在青山乡旺四滩村新建生活污水排水管网</t>
    </r>
    <r>
      <rPr>
        <sz val="10"/>
        <rFont val="Times New Roman"/>
        <family val="1"/>
      </rPr>
      <t>10.7</t>
    </r>
    <r>
      <rPr>
        <sz val="10"/>
        <rFont val="仿宋_GB2312"/>
        <family val="3"/>
      </rPr>
      <t>公里</t>
    </r>
  </si>
  <si>
    <r>
      <t>2022</t>
    </r>
    <r>
      <rPr>
        <sz val="10"/>
        <rFont val="仿宋_GB2312"/>
        <family val="3"/>
      </rPr>
      <t>年盐池县</t>
    </r>
    <r>
      <rPr>
        <sz val="10"/>
        <rFont val="Times New Roman"/>
        <family val="1"/>
      </rPr>
      <t>“</t>
    </r>
    <r>
      <rPr>
        <sz val="10"/>
        <rFont val="仿宋_GB2312"/>
        <family val="3"/>
      </rPr>
      <t>百万移民致富提升行动</t>
    </r>
    <r>
      <rPr>
        <sz val="10"/>
        <rFont val="Times New Roman"/>
        <family val="1"/>
      </rPr>
      <t>”</t>
    </r>
    <r>
      <rPr>
        <sz val="10"/>
        <rFont val="仿宋_GB2312"/>
        <family val="3"/>
      </rPr>
      <t>生活污水排水及处理提升改造工程</t>
    </r>
    <r>
      <rPr>
        <sz val="10"/>
        <rFont val="Times New Roman"/>
        <family val="1"/>
      </rPr>
      <t>-</t>
    </r>
    <r>
      <rPr>
        <sz val="10"/>
        <rFont val="仿宋_GB2312"/>
        <family val="3"/>
      </rPr>
      <t>花马池镇南苑村</t>
    </r>
  </si>
  <si>
    <r>
      <rPr>
        <sz val="10"/>
        <rFont val="仿宋_GB2312"/>
        <family val="3"/>
      </rPr>
      <t>新建花马池镇南苑村生活污水排水管网</t>
    </r>
    <r>
      <rPr>
        <sz val="10"/>
        <rFont val="Times New Roman"/>
        <family val="1"/>
      </rPr>
      <t>8.8</t>
    </r>
    <r>
      <rPr>
        <sz val="10"/>
        <rFont val="仿宋_GB2312"/>
        <family val="3"/>
      </rPr>
      <t>公里。</t>
    </r>
  </si>
  <si>
    <r>
      <rPr>
        <sz val="10"/>
        <rFont val="仿宋_GB2312"/>
        <family val="3"/>
      </rPr>
      <t>花马池镇</t>
    </r>
    <r>
      <rPr>
        <sz val="10"/>
        <rFont val="Times New Roman"/>
        <family val="1"/>
      </rPr>
      <t xml:space="preserve">
</t>
    </r>
    <r>
      <rPr>
        <sz val="10"/>
        <rFont val="仿宋_GB2312"/>
        <family val="3"/>
      </rPr>
      <t>南苑村</t>
    </r>
  </si>
  <si>
    <r>
      <t>2022</t>
    </r>
    <r>
      <rPr>
        <sz val="10"/>
        <rFont val="仿宋_GB2312"/>
        <family val="3"/>
      </rPr>
      <t>年盐池县</t>
    </r>
    <r>
      <rPr>
        <sz val="10"/>
        <rFont val="Times New Roman"/>
        <family val="1"/>
      </rPr>
      <t>“</t>
    </r>
    <r>
      <rPr>
        <sz val="10"/>
        <rFont val="仿宋_GB2312"/>
        <family val="3"/>
      </rPr>
      <t>百万移民致富提升行动</t>
    </r>
    <r>
      <rPr>
        <sz val="10"/>
        <rFont val="Times New Roman"/>
        <family val="1"/>
      </rPr>
      <t>”</t>
    </r>
    <r>
      <rPr>
        <sz val="10"/>
        <rFont val="仿宋_GB2312"/>
        <family val="3"/>
      </rPr>
      <t>公厕建设项目</t>
    </r>
    <r>
      <rPr>
        <sz val="10"/>
        <rFont val="Times New Roman"/>
        <family val="1"/>
      </rPr>
      <t>-</t>
    </r>
    <r>
      <rPr>
        <sz val="10"/>
        <rFont val="仿宋_GB2312"/>
        <family val="3"/>
      </rPr>
      <t>花马池镇北塘村</t>
    </r>
  </si>
  <si>
    <r>
      <rPr>
        <sz val="10"/>
        <rFont val="仿宋_GB2312"/>
        <family val="3"/>
      </rPr>
      <t>新建花马池镇北塘村</t>
    </r>
    <r>
      <rPr>
        <sz val="10"/>
        <rFont val="Times New Roman"/>
        <family val="1"/>
      </rPr>
      <t>2</t>
    </r>
    <r>
      <rPr>
        <sz val="10"/>
        <rFont val="仿宋_GB2312"/>
        <family val="3"/>
      </rPr>
      <t>座水冲式公厕。</t>
    </r>
  </si>
  <si>
    <r>
      <t>2022</t>
    </r>
    <r>
      <rPr>
        <sz val="10"/>
        <rFont val="仿宋_GB2312"/>
        <family val="3"/>
      </rPr>
      <t>年盐池县</t>
    </r>
    <r>
      <rPr>
        <sz val="10"/>
        <rFont val="Times New Roman"/>
        <family val="1"/>
      </rPr>
      <t>“</t>
    </r>
    <r>
      <rPr>
        <sz val="10"/>
        <rFont val="仿宋_GB2312"/>
        <family val="3"/>
      </rPr>
      <t>百万移民致富提升行动</t>
    </r>
    <r>
      <rPr>
        <sz val="10"/>
        <rFont val="Times New Roman"/>
        <family val="1"/>
      </rPr>
      <t>”</t>
    </r>
    <r>
      <rPr>
        <sz val="10"/>
        <rFont val="仿宋_GB2312"/>
        <family val="3"/>
      </rPr>
      <t>生活污水排水及处理提升改造工程</t>
    </r>
    <r>
      <rPr>
        <sz val="10"/>
        <rFont val="Times New Roman"/>
        <family val="1"/>
      </rPr>
      <t>-</t>
    </r>
    <r>
      <rPr>
        <sz val="10"/>
        <rFont val="仿宋_GB2312"/>
        <family val="3"/>
      </rPr>
      <t>惠安堡镇惠苑村</t>
    </r>
  </si>
  <si>
    <r>
      <rPr>
        <sz val="10"/>
        <rFont val="仿宋_GB2312"/>
        <family val="3"/>
      </rPr>
      <t>新建惠安堡镇惠苑村生活污水排水管网</t>
    </r>
    <r>
      <rPr>
        <sz val="10"/>
        <rFont val="Times New Roman"/>
        <family val="1"/>
      </rPr>
      <t>12.8</t>
    </r>
    <r>
      <rPr>
        <sz val="10"/>
        <rFont val="仿宋_GB2312"/>
        <family val="3"/>
      </rPr>
      <t>公里</t>
    </r>
  </si>
  <si>
    <r>
      <t>2022</t>
    </r>
    <r>
      <rPr>
        <sz val="10"/>
        <rFont val="仿宋_GB2312"/>
        <family val="3"/>
      </rPr>
      <t>年盐池县</t>
    </r>
    <r>
      <rPr>
        <sz val="10"/>
        <rFont val="Times New Roman"/>
        <family val="1"/>
      </rPr>
      <t>“</t>
    </r>
    <r>
      <rPr>
        <sz val="10"/>
        <rFont val="仿宋_GB2312"/>
        <family val="3"/>
      </rPr>
      <t>百万移民致富提升行动</t>
    </r>
    <r>
      <rPr>
        <sz val="10"/>
        <rFont val="Times New Roman"/>
        <family val="1"/>
      </rPr>
      <t>”</t>
    </r>
    <r>
      <rPr>
        <sz val="10"/>
        <rFont val="仿宋_GB2312"/>
        <family val="3"/>
      </rPr>
      <t>生活污水排水及处理提升改造工程</t>
    </r>
    <r>
      <rPr>
        <sz val="10"/>
        <rFont val="Times New Roman"/>
        <family val="1"/>
      </rPr>
      <t>-</t>
    </r>
    <r>
      <rPr>
        <sz val="10"/>
        <rFont val="仿宋_GB2312"/>
        <family val="3"/>
      </rPr>
      <t>惠安堡镇萌城村</t>
    </r>
  </si>
  <si>
    <r>
      <rPr>
        <sz val="10"/>
        <color indexed="8"/>
        <rFont val="仿宋_GB2312"/>
        <family val="3"/>
      </rPr>
      <t>新建惠安堡镇萌城村生活污水排水管网</t>
    </r>
    <r>
      <rPr>
        <sz val="10"/>
        <color indexed="8"/>
        <rFont val="Times New Roman"/>
        <family val="1"/>
      </rPr>
      <t>7.3</t>
    </r>
    <r>
      <rPr>
        <sz val="10"/>
        <color indexed="8"/>
        <rFont val="仿宋_GB2312"/>
        <family val="3"/>
      </rPr>
      <t>公里。</t>
    </r>
  </si>
  <si>
    <r>
      <t>2022</t>
    </r>
    <r>
      <rPr>
        <sz val="10"/>
        <rFont val="仿宋_GB2312"/>
        <family val="3"/>
      </rPr>
      <t>年村容村貌整治</t>
    </r>
    <r>
      <rPr>
        <sz val="10"/>
        <rFont val="Times New Roman"/>
        <family val="1"/>
      </rPr>
      <t>-</t>
    </r>
    <r>
      <rPr>
        <sz val="10"/>
        <rFont val="仿宋_GB2312"/>
        <family val="3"/>
      </rPr>
      <t>冯记沟乡冯记沟村基础设施节能改造项目（闽宁项目）</t>
    </r>
  </si>
  <si>
    <r>
      <rPr>
        <sz val="9"/>
        <color indexed="8"/>
        <rFont val="仿宋_GB2312"/>
        <family val="3"/>
      </rPr>
      <t>冯记沟乡冯记沟村基础设施节能改造项目，为务工村</t>
    </r>
    <r>
      <rPr>
        <sz val="9"/>
        <color indexed="8"/>
        <rFont val="Times New Roman"/>
        <family val="1"/>
      </rPr>
      <t>233</t>
    </r>
    <r>
      <rPr>
        <sz val="9"/>
        <color indexed="8"/>
        <rFont val="仿宋_GB2312"/>
        <family val="3"/>
      </rPr>
      <t>户群众进行房屋外保温改造。</t>
    </r>
  </si>
  <si>
    <r>
      <rPr>
        <sz val="10"/>
        <rFont val="仿宋_GB2312"/>
        <family val="3"/>
      </rPr>
      <t>冯记沟乡</t>
    </r>
    <r>
      <rPr>
        <sz val="10"/>
        <rFont val="Times New Roman"/>
        <family val="1"/>
      </rPr>
      <t xml:space="preserve">
</t>
    </r>
    <r>
      <rPr>
        <sz val="10"/>
        <rFont val="仿宋_GB2312"/>
        <family val="3"/>
      </rPr>
      <t>冯记沟村</t>
    </r>
  </si>
  <si>
    <r>
      <t>233</t>
    </r>
    <r>
      <rPr>
        <sz val="10"/>
        <rFont val="仿宋_GB2312"/>
        <family val="3"/>
      </rPr>
      <t>户</t>
    </r>
  </si>
  <si>
    <r>
      <t>2022</t>
    </r>
    <r>
      <rPr>
        <sz val="10"/>
        <rFont val="仿宋_GB2312"/>
        <family val="3"/>
      </rPr>
      <t>年村容村貌整治</t>
    </r>
    <r>
      <rPr>
        <sz val="10"/>
        <rFont val="Times New Roman"/>
        <family val="1"/>
      </rPr>
      <t>-</t>
    </r>
    <r>
      <rPr>
        <sz val="10"/>
        <rFont val="仿宋_GB2312"/>
        <family val="3"/>
      </rPr>
      <t>青山乡营盘台村美丽乡村工程建设项目</t>
    </r>
  </si>
  <si>
    <r>
      <rPr>
        <sz val="9"/>
        <rFont val="仿宋_GB2312"/>
        <family val="3"/>
      </rPr>
      <t>支持营盘台红庄村美丽乡村工程，建设小微公园</t>
    </r>
    <r>
      <rPr>
        <sz val="9"/>
        <color indexed="8"/>
        <rFont val="Times New Roman"/>
        <family val="1"/>
      </rPr>
      <t>1</t>
    </r>
    <r>
      <rPr>
        <sz val="9"/>
        <color indexed="8"/>
        <rFont val="仿宋_GB2312"/>
        <family val="3"/>
      </rPr>
      <t>处，嵌草砖铺装（护坡），土方回填，环境整治等。</t>
    </r>
  </si>
  <si>
    <r>
      <rPr>
        <sz val="10"/>
        <rFont val="仿宋_GB2312"/>
        <family val="3"/>
      </rPr>
      <t>青山乡</t>
    </r>
    <r>
      <rPr>
        <sz val="10"/>
        <rFont val="Times New Roman"/>
        <family val="1"/>
      </rPr>
      <t xml:space="preserve">
</t>
    </r>
    <r>
      <rPr>
        <sz val="10"/>
        <rFont val="仿宋_GB2312"/>
        <family val="3"/>
      </rPr>
      <t>营盘台村</t>
    </r>
  </si>
  <si>
    <r>
      <t>2022</t>
    </r>
    <r>
      <rPr>
        <sz val="9"/>
        <rFont val="仿宋_GB2312"/>
        <family val="3"/>
      </rPr>
      <t>年</t>
    </r>
    <r>
      <rPr>
        <sz val="9"/>
        <rFont val="Times New Roman"/>
        <family val="1"/>
      </rPr>
      <t>“</t>
    </r>
    <r>
      <rPr>
        <sz val="9"/>
        <rFont val="仿宋_GB2312"/>
        <family val="3"/>
      </rPr>
      <t>五清</t>
    </r>
    <r>
      <rPr>
        <sz val="9"/>
        <rFont val="Times New Roman"/>
        <family val="1"/>
      </rPr>
      <t>”</t>
    </r>
    <r>
      <rPr>
        <sz val="9"/>
        <rFont val="仿宋_GB2312"/>
        <family val="3"/>
      </rPr>
      <t>行动项目</t>
    </r>
    <r>
      <rPr>
        <sz val="9"/>
        <rFont val="Times New Roman"/>
        <family val="1"/>
      </rPr>
      <t>—</t>
    </r>
    <r>
      <rPr>
        <sz val="9"/>
        <rFont val="仿宋_GB2312"/>
        <family val="3"/>
      </rPr>
      <t>惠安堡镇惠苑村（闽宁示范村项目）</t>
    </r>
  </si>
  <si>
    <r>
      <rPr>
        <sz val="9"/>
        <rFont val="仿宋_GB2312"/>
        <family val="3"/>
      </rPr>
      <t>清运垃圾，清除私搭乱建，清理三大堆等，加强</t>
    </r>
    <r>
      <rPr>
        <sz val="9"/>
        <rFont val="Times New Roman"/>
        <family val="1"/>
      </rPr>
      <t>5</t>
    </r>
    <r>
      <rPr>
        <sz val="9"/>
        <rFont val="仿宋_GB2312"/>
        <family val="3"/>
      </rPr>
      <t>个村组日常村道卫生清理。</t>
    </r>
  </si>
  <si>
    <r>
      <rPr>
        <sz val="10"/>
        <rFont val="仿宋_GB2312"/>
        <family val="3"/>
      </rPr>
      <t>通过乡村的基础治理，改善村容村貌，建立良好生活环境。</t>
    </r>
  </si>
  <si>
    <r>
      <t>2022</t>
    </r>
    <r>
      <rPr>
        <sz val="9"/>
        <rFont val="仿宋_GB2312"/>
        <family val="3"/>
      </rPr>
      <t>年</t>
    </r>
    <r>
      <rPr>
        <sz val="9"/>
        <rFont val="Times New Roman"/>
        <family val="1"/>
      </rPr>
      <t>“</t>
    </r>
    <r>
      <rPr>
        <sz val="9"/>
        <rFont val="仿宋_GB2312"/>
        <family val="3"/>
      </rPr>
      <t>四化</t>
    </r>
    <r>
      <rPr>
        <sz val="9"/>
        <rFont val="Times New Roman"/>
        <family val="1"/>
      </rPr>
      <t>”</t>
    </r>
    <r>
      <rPr>
        <sz val="9"/>
        <rFont val="仿宋_GB2312"/>
        <family val="3"/>
      </rPr>
      <t>建设项目</t>
    </r>
    <r>
      <rPr>
        <sz val="9"/>
        <rFont val="Times New Roman"/>
        <family val="1"/>
      </rPr>
      <t>—</t>
    </r>
    <r>
      <rPr>
        <sz val="9"/>
        <rFont val="仿宋_GB2312"/>
        <family val="3"/>
      </rPr>
      <t>惠安堡镇惠苑村（闽宁示范村项目）</t>
    </r>
  </si>
  <si>
    <r>
      <t>1</t>
    </r>
    <r>
      <rPr>
        <sz val="9"/>
        <rFont val="仿宋_GB2312"/>
        <family val="3"/>
      </rPr>
      <t>、投入资金</t>
    </r>
    <r>
      <rPr>
        <sz val="9"/>
        <rFont val="Times New Roman"/>
        <family val="1"/>
      </rPr>
      <t>50</t>
    </r>
    <r>
      <rPr>
        <sz val="9"/>
        <rFont val="仿宋_GB2312"/>
        <family val="3"/>
      </rPr>
      <t>万元，在杏树梁组打造占地</t>
    </r>
    <r>
      <rPr>
        <sz val="9"/>
        <rFont val="Times New Roman"/>
        <family val="1"/>
      </rPr>
      <t>10</t>
    </r>
    <r>
      <rPr>
        <sz val="9"/>
        <rFont val="仿宋_GB2312"/>
        <family val="3"/>
      </rPr>
      <t>亩公益广场</t>
    </r>
    <r>
      <rPr>
        <sz val="9"/>
        <rFont val="Times New Roman"/>
        <family val="1"/>
      </rPr>
      <t>1</t>
    </r>
    <r>
      <rPr>
        <sz val="9"/>
        <rFont val="仿宋_GB2312"/>
        <family val="3"/>
      </rPr>
      <t>处，配套建设健身步道，党建廊架及公益座椅等。</t>
    </r>
    <r>
      <rPr>
        <sz val="9"/>
        <rFont val="Times New Roman"/>
        <family val="1"/>
      </rPr>
      <t xml:space="preserve">                                   
2</t>
    </r>
    <r>
      <rPr>
        <sz val="9"/>
        <rFont val="仿宋_GB2312"/>
        <family val="3"/>
      </rPr>
      <t>、投入资金</t>
    </r>
    <r>
      <rPr>
        <sz val="9"/>
        <rFont val="Times New Roman"/>
        <family val="1"/>
      </rPr>
      <t>100</t>
    </r>
    <r>
      <rPr>
        <sz val="9"/>
        <rFont val="仿宋_GB2312"/>
        <family val="3"/>
      </rPr>
      <t>万元，在主干道铺设面包砖，对主要巷道重点区域建造护坡，安装护栏等，消除安全隐患，提升宜居环境。</t>
    </r>
    <r>
      <rPr>
        <sz val="9"/>
        <rFont val="Times New Roman"/>
        <family val="1"/>
      </rPr>
      <t xml:space="preserve">
3</t>
    </r>
    <r>
      <rPr>
        <sz val="9"/>
        <rFont val="仿宋_GB2312"/>
        <family val="3"/>
      </rPr>
      <t>、投入资金</t>
    </r>
    <r>
      <rPr>
        <sz val="9"/>
        <rFont val="Times New Roman"/>
        <family val="1"/>
      </rPr>
      <t>50</t>
    </r>
    <r>
      <rPr>
        <sz val="9"/>
        <rFont val="仿宋_GB2312"/>
        <family val="3"/>
      </rPr>
      <t>万元，发展庭院经济，充分利用闲置宅基地、荒废空地，种植桃树、梨树、枣树等树木，提高土地利用价值，改善村庄人居环境，拓宽农民增收渠道。</t>
    </r>
    <r>
      <rPr>
        <sz val="9"/>
        <rFont val="Times New Roman"/>
        <family val="1"/>
      </rPr>
      <t xml:space="preserve">
4</t>
    </r>
    <r>
      <rPr>
        <sz val="9"/>
        <rFont val="仿宋_GB2312"/>
        <family val="3"/>
      </rPr>
      <t>、投入资金</t>
    </r>
    <r>
      <rPr>
        <sz val="9"/>
        <rFont val="Times New Roman"/>
        <family val="1"/>
      </rPr>
      <t>90</t>
    </r>
    <r>
      <rPr>
        <sz val="9"/>
        <rFont val="仿宋_GB2312"/>
        <family val="3"/>
      </rPr>
      <t>万元，在村庄主入口处铺设面包砖，建造护坡，消除安全隐患。</t>
    </r>
    <r>
      <rPr>
        <sz val="9"/>
        <rFont val="Times New Roman"/>
        <family val="1"/>
      </rPr>
      <t xml:space="preserve"> </t>
    </r>
  </si>
  <si>
    <r>
      <t>2022</t>
    </r>
    <r>
      <rPr>
        <sz val="9"/>
        <rFont val="仿宋_GB2312"/>
        <family val="3"/>
      </rPr>
      <t>年农村改厕及生活污水改造项目</t>
    </r>
    <r>
      <rPr>
        <sz val="9"/>
        <rFont val="Times New Roman"/>
        <family val="1"/>
      </rPr>
      <t>—</t>
    </r>
    <r>
      <rPr>
        <sz val="9"/>
        <rFont val="仿宋_GB2312"/>
        <family val="3"/>
      </rPr>
      <t>惠安堡镇惠苑村（闽宁示范村项目）</t>
    </r>
  </si>
  <si>
    <r>
      <t>1</t>
    </r>
    <r>
      <rPr>
        <sz val="9"/>
        <rFont val="仿宋_GB2312"/>
        <family val="3"/>
      </rPr>
      <t>、投入资金</t>
    </r>
    <r>
      <rPr>
        <sz val="9"/>
        <rFont val="Times New Roman"/>
        <family val="1"/>
      </rPr>
      <t>20</t>
    </r>
    <r>
      <rPr>
        <sz val="9"/>
        <rFont val="仿宋_GB2312"/>
        <family val="3"/>
      </rPr>
      <t>万元，配套现有</t>
    </r>
    <r>
      <rPr>
        <sz val="9"/>
        <rFont val="Times New Roman"/>
        <family val="1"/>
      </rPr>
      <t>4</t>
    </r>
    <r>
      <rPr>
        <sz val="9"/>
        <rFont val="仿宋_GB2312"/>
        <family val="3"/>
      </rPr>
      <t>座公厕室外工程和后期运维费等。</t>
    </r>
    <r>
      <rPr>
        <sz val="9"/>
        <rFont val="Times New Roman"/>
        <family val="1"/>
      </rPr>
      <t xml:space="preserve">
2</t>
    </r>
    <r>
      <rPr>
        <sz val="9"/>
        <rFont val="仿宋_GB2312"/>
        <family val="3"/>
      </rPr>
      <t>、争取生态环境局村庄污水管网改造项目，对惠苑村地下管网进行改造。</t>
    </r>
  </si>
  <si>
    <r>
      <t>2022</t>
    </r>
    <r>
      <rPr>
        <sz val="9"/>
        <rFont val="仿宋_GB2312"/>
        <family val="3"/>
      </rPr>
      <t>年文化活动广场改造项目</t>
    </r>
    <r>
      <rPr>
        <sz val="9"/>
        <rFont val="Times New Roman"/>
        <family val="1"/>
      </rPr>
      <t>—</t>
    </r>
    <r>
      <rPr>
        <sz val="9"/>
        <rFont val="仿宋_GB2312"/>
        <family val="3"/>
      </rPr>
      <t>惠安堡镇惠苑村（闽宁示范村项目）</t>
    </r>
  </si>
  <si>
    <r>
      <rPr>
        <sz val="9"/>
        <rFont val="仿宋_GB2312"/>
        <family val="3"/>
      </rPr>
      <t>改造中心广场</t>
    </r>
    <r>
      <rPr>
        <sz val="9"/>
        <rFont val="Times New Roman"/>
        <family val="1"/>
      </rPr>
      <t>12000</t>
    </r>
    <r>
      <rPr>
        <sz val="9"/>
        <rFont val="仿宋_GB2312"/>
        <family val="3"/>
      </rPr>
      <t>平方米，改造排水管线，增加篮球场等，丰富群众生活，提高广场利用率。</t>
    </r>
  </si>
  <si>
    <r>
      <t>2022</t>
    </r>
    <r>
      <rPr>
        <sz val="9"/>
        <rFont val="仿宋_GB2312"/>
        <family val="3"/>
      </rPr>
      <t>年</t>
    </r>
    <r>
      <rPr>
        <sz val="9"/>
        <rFont val="Times New Roman"/>
        <family val="1"/>
      </rPr>
      <t>“</t>
    </r>
    <r>
      <rPr>
        <sz val="9"/>
        <rFont val="仿宋_GB2312"/>
        <family val="3"/>
      </rPr>
      <t>五清</t>
    </r>
    <r>
      <rPr>
        <sz val="9"/>
        <rFont val="Times New Roman"/>
        <family val="1"/>
      </rPr>
      <t>”</t>
    </r>
    <r>
      <rPr>
        <sz val="9"/>
        <rFont val="仿宋_GB2312"/>
        <family val="3"/>
      </rPr>
      <t>行动项目</t>
    </r>
    <r>
      <rPr>
        <sz val="9"/>
        <rFont val="Times New Roman"/>
        <family val="1"/>
      </rPr>
      <t>—</t>
    </r>
    <r>
      <rPr>
        <sz val="9"/>
        <rFont val="仿宋_GB2312"/>
        <family val="3"/>
      </rPr>
      <t>冯记沟乡马儿庄村（闽宁示范村项目）</t>
    </r>
  </si>
  <si>
    <r>
      <t>1</t>
    </r>
    <r>
      <rPr>
        <sz val="9"/>
        <rFont val="仿宋_GB2312"/>
        <family val="3"/>
      </rPr>
      <t>、打造景观小品</t>
    </r>
    <r>
      <rPr>
        <sz val="9"/>
        <rFont val="Times New Roman"/>
        <family val="1"/>
      </rPr>
      <t>2</t>
    </r>
    <r>
      <rPr>
        <sz val="9"/>
        <rFont val="仿宋_GB2312"/>
        <family val="3"/>
      </rPr>
      <t>处，展示示范村建设成果；</t>
    </r>
    <r>
      <rPr>
        <sz val="9"/>
        <rFont val="Times New Roman"/>
        <family val="1"/>
      </rPr>
      <t xml:space="preserve">
2</t>
    </r>
    <r>
      <rPr>
        <sz val="9"/>
        <rFont val="仿宋_GB2312"/>
        <family val="3"/>
      </rPr>
      <t>、巷道硬化</t>
    </r>
    <r>
      <rPr>
        <sz val="9"/>
        <rFont val="Times New Roman"/>
        <family val="1"/>
      </rPr>
      <t>3751</t>
    </r>
    <r>
      <rPr>
        <sz val="9"/>
        <rFont val="宋体"/>
        <family val="0"/>
      </rPr>
      <t>㎡</t>
    </r>
    <r>
      <rPr>
        <sz val="9"/>
        <rFont val="仿宋_GB2312"/>
        <family val="3"/>
      </rPr>
      <t>，砌筑挡土墙</t>
    </r>
    <r>
      <rPr>
        <sz val="9"/>
        <rFont val="Times New Roman"/>
        <family val="1"/>
      </rPr>
      <t>3000</t>
    </r>
    <r>
      <rPr>
        <sz val="9"/>
        <rFont val="仿宋_GB2312"/>
        <family val="3"/>
      </rPr>
      <t>米；</t>
    </r>
    <r>
      <rPr>
        <sz val="9"/>
        <rFont val="Times New Roman"/>
        <family val="1"/>
      </rPr>
      <t xml:space="preserve">
3</t>
    </r>
    <r>
      <rPr>
        <sz val="9"/>
        <rFont val="仿宋_GB2312"/>
        <family val="3"/>
      </rPr>
      <t>、管理运营积分超市，提高群众参与村庄综合治理的积极性；</t>
    </r>
    <r>
      <rPr>
        <sz val="9"/>
        <rFont val="Times New Roman"/>
        <family val="1"/>
      </rPr>
      <t xml:space="preserve">
4</t>
    </r>
    <r>
      <rPr>
        <sz val="9"/>
        <rFont val="仿宋_GB2312"/>
        <family val="3"/>
      </rPr>
      <t>、村庄人居环境综合治理：清理农畜、人居垃圾，拆除旧圈棚、旧房屋、废弃围墙，实现整村环境常态管护、长期保持。</t>
    </r>
  </si>
  <si>
    <r>
      <t>2022</t>
    </r>
    <r>
      <rPr>
        <sz val="9"/>
        <rFont val="仿宋_GB2312"/>
        <family val="3"/>
      </rPr>
      <t>年文化广场新建项目</t>
    </r>
    <r>
      <rPr>
        <sz val="9"/>
        <rFont val="Times New Roman"/>
        <family val="1"/>
      </rPr>
      <t>—</t>
    </r>
    <r>
      <rPr>
        <sz val="9"/>
        <rFont val="仿宋_GB2312"/>
        <family val="3"/>
      </rPr>
      <t>冯记沟乡马儿庄村（闽宁示范村项目）</t>
    </r>
  </si>
  <si>
    <r>
      <rPr>
        <sz val="9"/>
        <rFont val="仿宋_GB2312"/>
        <family val="3"/>
      </rPr>
      <t>打造黑土坑自然村健身场所</t>
    </r>
    <r>
      <rPr>
        <sz val="9"/>
        <rFont val="Times New Roman"/>
        <family val="1"/>
      </rPr>
      <t>800</t>
    </r>
    <r>
      <rPr>
        <sz val="9"/>
        <rFont val="仿宋_GB2312"/>
        <family val="3"/>
      </rPr>
      <t>平方米，龚儿庄自然村健身场所</t>
    </r>
    <r>
      <rPr>
        <sz val="9"/>
        <rFont val="Times New Roman"/>
        <family val="1"/>
      </rPr>
      <t>800</t>
    </r>
    <r>
      <rPr>
        <sz val="9"/>
        <rFont val="仿宋_GB2312"/>
        <family val="3"/>
      </rPr>
      <t>平方米。</t>
    </r>
  </si>
  <si>
    <r>
      <rPr>
        <b/>
        <sz val="10"/>
        <rFont val="仿宋_GB2312"/>
        <family val="3"/>
      </rPr>
      <t>四、</t>
    </r>
  </si>
  <si>
    <r>
      <rPr>
        <b/>
        <sz val="10"/>
        <rFont val="仿宋_GB2312"/>
        <family val="3"/>
      </rPr>
      <t>巩固三保障成果</t>
    </r>
  </si>
  <si>
    <r>
      <rPr>
        <sz val="10"/>
        <rFont val="仿宋_GB2312"/>
        <family val="3"/>
      </rPr>
      <t>教育</t>
    </r>
  </si>
  <si>
    <r>
      <t>2022</t>
    </r>
    <r>
      <rPr>
        <sz val="10"/>
        <rFont val="仿宋_GB2312"/>
        <family val="3"/>
      </rPr>
      <t>年雨露计划（人）</t>
    </r>
  </si>
  <si>
    <r>
      <rPr>
        <sz val="10"/>
        <rFont val="仿宋_GB2312"/>
        <family val="3"/>
      </rPr>
      <t>完成雨露计划</t>
    </r>
    <r>
      <rPr>
        <sz val="10"/>
        <rFont val="Times New Roman"/>
        <family val="1"/>
      </rPr>
      <t>800</t>
    </r>
    <r>
      <rPr>
        <sz val="10"/>
        <rFont val="仿宋_GB2312"/>
        <family val="3"/>
      </rPr>
      <t>人。</t>
    </r>
  </si>
  <si>
    <r>
      <rPr>
        <sz val="10"/>
        <rFont val="仿宋_GB2312"/>
        <family val="3"/>
      </rPr>
      <t>教体局</t>
    </r>
    <r>
      <rPr>
        <sz val="10"/>
        <rFont val="Times New Roman"/>
        <family val="1"/>
      </rPr>
      <t xml:space="preserve"> </t>
    </r>
  </si>
  <si>
    <r>
      <t>800</t>
    </r>
    <r>
      <rPr>
        <sz val="10"/>
        <rFont val="仿宋_GB2312"/>
        <family val="3"/>
      </rPr>
      <t>人</t>
    </r>
  </si>
  <si>
    <r>
      <rPr>
        <sz val="10"/>
        <rFont val="仿宋_GB2312"/>
        <family val="3"/>
      </rPr>
      <t>通过实施雨露计划项目，减轻中高职学生家庭就学压力。</t>
    </r>
  </si>
  <si>
    <r>
      <rPr>
        <b/>
        <sz val="10"/>
        <rFont val="仿宋_GB2312"/>
        <family val="3"/>
      </rPr>
      <t>五、</t>
    </r>
  </si>
  <si>
    <r>
      <rPr>
        <b/>
        <sz val="10"/>
        <rFont val="仿宋_GB2312"/>
        <family val="3"/>
      </rPr>
      <t>乡村治理和精神文明建设</t>
    </r>
  </si>
  <si>
    <r>
      <rPr>
        <b/>
        <sz val="10"/>
        <rFont val="仿宋_GB2312"/>
        <family val="3"/>
      </rPr>
      <t>农村精神文明建设</t>
    </r>
  </si>
  <si>
    <r>
      <t>2022</t>
    </r>
    <r>
      <rPr>
        <sz val="10"/>
        <rFont val="仿宋_GB2312"/>
        <family val="3"/>
      </rPr>
      <t>年文化活动</t>
    </r>
    <r>
      <rPr>
        <sz val="10"/>
        <rFont val="Times New Roman"/>
        <family val="1"/>
      </rPr>
      <t>—</t>
    </r>
    <r>
      <rPr>
        <sz val="10"/>
        <rFont val="仿宋_GB2312"/>
        <family val="3"/>
      </rPr>
      <t>大水坑镇二道沟村（乡村振兴示范村）</t>
    </r>
  </si>
  <si>
    <r>
      <t>1</t>
    </r>
    <r>
      <rPr>
        <sz val="10"/>
        <rFont val="仿宋_GB2312"/>
        <family val="3"/>
      </rPr>
      <t>、开展文化活动，及组织群众进行文艺表演和活动等，移风易俗、好婆婆好媳妇评比。</t>
    </r>
  </si>
  <si>
    <r>
      <rPr>
        <sz val="10"/>
        <rFont val="仿宋_GB2312"/>
        <family val="3"/>
      </rPr>
      <t>带动村民参加到活动中去，丰富农户文化生活</t>
    </r>
  </si>
  <si>
    <r>
      <t>2022</t>
    </r>
    <r>
      <rPr>
        <sz val="10"/>
        <color indexed="8"/>
        <rFont val="仿宋_GB2312"/>
        <family val="3"/>
      </rPr>
      <t>年文化振兴编排节目</t>
    </r>
    <r>
      <rPr>
        <sz val="10"/>
        <color indexed="8"/>
        <rFont val="Times New Roman"/>
        <family val="1"/>
      </rPr>
      <t>—</t>
    </r>
    <r>
      <rPr>
        <sz val="10"/>
        <color indexed="8"/>
        <rFont val="仿宋_GB2312"/>
        <family val="3"/>
      </rPr>
      <t>大水坑镇东风村（乡村振兴示范村）</t>
    </r>
  </si>
  <si>
    <r>
      <rPr>
        <sz val="10"/>
        <color indexed="8"/>
        <rFont val="仿宋_GB2312"/>
        <family val="3"/>
      </rPr>
      <t>新建</t>
    </r>
  </si>
  <si>
    <r>
      <rPr>
        <sz val="10"/>
        <color indexed="8"/>
        <rFont val="仿宋_GB2312"/>
        <family val="3"/>
      </rPr>
      <t>编排</t>
    </r>
    <r>
      <rPr>
        <sz val="10"/>
        <color indexed="8"/>
        <rFont val="Times New Roman"/>
        <family val="1"/>
      </rPr>
      <t>1</t>
    </r>
    <r>
      <rPr>
        <sz val="10"/>
        <color indexed="8"/>
        <rFont val="仿宋_GB2312"/>
        <family val="3"/>
      </rPr>
      <t>台文艺节目</t>
    </r>
  </si>
  <si>
    <r>
      <rPr>
        <sz val="10"/>
        <color indexed="8"/>
        <rFont val="仿宋_GB2312"/>
        <family val="3"/>
      </rPr>
      <t>大水坑镇东风村</t>
    </r>
  </si>
  <si>
    <r>
      <t>2022</t>
    </r>
    <r>
      <rPr>
        <sz val="10"/>
        <color indexed="8"/>
        <rFont val="仿宋_GB2312"/>
        <family val="3"/>
      </rPr>
      <t>年</t>
    </r>
    <r>
      <rPr>
        <sz val="10"/>
        <color indexed="8"/>
        <rFont val="Times New Roman"/>
        <family val="1"/>
      </rPr>
      <t>1</t>
    </r>
    <r>
      <rPr>
        <sz val="10"/>
        <color indexed="8"/>
        <rFont val="仿宋_GB2312"/>
        <family val="3"/>
      </rPr>
      <t>月</t>
    </r>
    <r>
      <rPr>
        <sz val="10"/>
        <color indexed="8"/>
        <rFont val="Times New Roman"/>
        <family val="1"/>
      </rPr>
      <t>-12</t>
    </r>
    <r>
      <rPr>
        <sz val="10"/>
        <color indexed="8"/>
        <rFont val="仿宋_GB2312"/>
        <family val="3"/>
      </rPr>
      <t>月</t>
    </r>
  </si>
  <si>
    <r>
      <rPr>
        <sz val="10"/>
        <color indexed="8"/>
        <rFont val="仿宋_GB2312"/>
        <family val="3"/>
      </rPr>
      <t>大水坑镇</t>
    </r>
  </si>
  <si>
    <r>
      <rPr>
        <sz val="10"/>
        <color indexed="8"/>
        <rFont val="仿宋_GB2312"/>
        <family val="3"/>
      </rPr>
      <t>是</t>
    </r>
  </si>
  <si>
    <r>
      <t>2022</t>
    </r>
    <r>
      <rPr>
        <sz val="10"/>
        <rFont val="仿宋_GB2312"/>
        <family val="3"/>
      </rPr>
      <t>年文化振兴文化活动设备采购培训项目</t>
    </r>
    <r>
      <rPr>
        <sz val="10"/>
        <rFont val="Times New Roman"/>
        <family val="1"/>
      </rPr>
      <t>—</t>
    </r>
    <r>
      <rPr>
        <sz val="10"/>
        <rFont val="仿宋_GB2312"/>
        <family val="3"/>
      </rPr>
      <t>高沙窝镇施记圈村（乡村振兴示范村）</t>
    </r>
  </si>
  <si>
    <r>
      <rPr>
        <sz val="10"/>
        <rFont val="仿宋_GB2312"/>
        <family val="3"/>
      </rPr>
      <t>重点用于文化活动开展及配套服装道具等设备购买，为丰富群众文化生活提供保障。</t>
    </r>
    <r>
      <rPr>
        <sz val="10"/>
        <rFont val="Times New Roman"/>
        <family val="1"/>
      </rPr>
      <t xml:space="preserve">                          </t>
    </r>
    <r>
      <rPr>
        <sz val="10"/>
        <rFont val="仿宋_GB2312"/>
        <family val="3"/>
      </rPr>
      <t>邀请盐州艺术团等文艺团体，选拔培养文艺骨干，组建文化志愿服务队，组织排练群众喜闻乐见的文艺节目，开展经常性的文化活动。</t>
    </r>
  </si>
  <si>
    <r>
      <rPr>
        <sz val="10"/>
        <rFont val="仿宋_GB2312"/>
        <family val="3"/>
      </rPr>
      <t>通过购买文化活动相关配套服装道具等设备，开展经常性的文化活动，为丰富群众文化生活提供保障。</t>
    </r>
  </si>
  <si>
    <r>
      <rPr>
        <b/>
        <sz val="10"/>
        <rFont val="仿宋_GB2312"/>
        <family val="3"/>
      </rPr>
      <t>六、</t>
    </r>
  </si>
  <si>
    <r>
      <rPr>
        <b/>
        <sz val="10"/>
        <rFont val="仿宋_GB2312"/>
        <family val="3"/>
      </rPr>
      <t>其他</t>
    </r>
  </si>
  <si>
    <r>
      <t>2022</t>
    </r>
    <r>
      <rPr>
        <sz val="10"/>
        <rFont val="仿宋_GB2312"/>
        <family val="3"/>
      </rPr>
      <t>年乡村三级干部培训项目（闽宁项目）</t>
    </r>
  </si>
  <si>
    <r>
      <rPr>
        <sz val="9"/>
        <color indexed="8"/>
        <rFont val="仿宋_GB2312"/>
        <family val="3"/>
      </rPr>
      <t>年完成县乡村三级干部培训</t>
    </r>
    <r>
      <rPr>
        <sz val="9"/>
        <color indexed="8"/>
        <rFont val="Times New Roman"/>
        <family val="1"/>
      </rPr>
      <t>80</t>
    </r>
    <r>
      <rPr>
        <sz val="9"/>
        <color indexed="8"/>
        <rFont val="仿宋_GB2312"/>
        <family val="3"/>
      </rPr>
      <t>人次。</t>
    </r>
  </si>
  <si>
    <r>
      <rPr>
        <sz val="10"/>
        <rFont val="仿宋_GB2312"/>
        <family val="3"/>
      </rPr>
      <t>县组织部</t>
    </r>
  </si>
  <si>
    <r>
      <t>80</t>
    </r>
    <r>
      <rPr>
        <sz val="10"/>
        <rFont val="仿宋_GB2312"/>
        <family val="3"/>
      </rPr>
      <t>人</t>
    </r>
  </si>
  <si>
    <r>
      <t>2022</t>
    </r>
    <r>
      <rPr>
        <sz val="10"/>
        <rFont val="仿宋_GB2312"/>
        <family val="3"/>
      </rPr>
      <t>年能力提升培训项目（闽宁项目）</t>
    </r>
  </si>
  <si>
    <r>
      <rPr>
        <sz val="9"/>
        <color indexed="8"/>
        <rFont val="仿宋_GB2312"/>
        <family val="3"/>
      </rPr>
      <t>公共就业服务能力提升培训</t>
    </r>
    <r>
      <rPr>
        <sz val="9"/>
        <color indexed="8"/>
        <rFont val="Times New Roman"/>
        <family val="1"/>
      </rPr>
      <t>50</t>
    </r>
    <r>
      <rPr>
        <sz val="9"/>
        <color indexed="8"/>
        <rFont val="仿宋_GB2312"/>
        <family val="3"/>
      </rPr>
      <t>人次。</t>
    </r>
  </si>
  <si>
    <r>
      <t>50</t>
    </r>
    <r>
      <rPr>
        <sz val="10"/>
        <rFont val="仿宋_GB2312"/>
        <family val="3"/>
      </rPr>
      <t>人</t>
    </r>
  </si>
  <si>
    <r>
      <rPr>
        <sz val="10"/>
        <rFont val="仿宋_GB2312"/>
        <family val="3"/>
      </rPr>
      <t>为稳定就业，提升收入，开展公共就业服务能力提升培训</t>
    </r>
    <r>
      <rPr>
        <sz val="10"/>
        <rFont val="Times New Roman"/>
        <family val="1"/>
      </rPr>
      <t>50</t>
    </r>
    <r>
      <rPr>
        <sz val="10"/>
        <rFont val="仿宋_GB2312"/>
        <family val="3"/>
      </rPr>
      <t>人次。</t>
    </r>
  </si>
  <si>
    <r>
      <t>2022</t>
    </r>
    <r>
      <rPr>
        <sz val="10"/>
        <rFont val="仿宋_GB2312"/>
        <family val="3"/>
      </rPr>
      <t>年平台建设项目（闽宁项目）</t>
    </r>
  </si>
  <si>
    <r>
      <rPr>
        <sz val="9"/>
        <color indexed="8"/>
        <rFont val="仿宋_GB2312"/>
        <family val="3"/>
      </rPr>
      <t>组织闽宁协作两市县实施镇村结对帮扶、赴闽转移就业、招商引资、开展闽宁协作相关工作及活动等。</t>
    </r>
  </si>
  <si>
    <r>
      <rPr>
        <sz val="10"/>
        <rFont val="仿宋_GB2312"/>
        <family val="3"/>
      </rPr>
      <t>发展和改革局</t>
    </r>
    <r>
      <rPr>
        <sz val="10"/>
        <rFont val="Times New Roman"/>
        <family val="1"/>
      </rPr>
      <t xml:space="preserve">
</t>
    </r>
    <r>
      <rPr>
        <sz val="10"/>
        <rFont val="仿宋_GB2312"/>
        <family val="3"/>
      </rPr>
      <t>人社局</t>
    </r>
    <r>
      <rPr>
        <sz val="10"/>
        <rFont val="Times New Roman"/>
        <family val="1"/>
      </rPr>
      <t xml:space="preserve">
</t>
    </r>
    <r>
      <rPr>
        <sz val="10"/>
        <rFont val="仿宋_GB2312"/>
        <family val="3"/>
      </rPr>
      <t>乡村振兴局等</t>
    </r>
  </si>
  <si>
    <r>
      <rPr>
        <sz val="10"/>
        <rFont val="仿宋_GB2312"/>
        <family val="3"/>
      </rPr>
      <t>通过搭建平台，进行招商引资发展经济。</t>
    </r>
  </si>
  <si>
    <r>
      <rPr>
        <b/>
        <sz val="10"/>
        <rFont val="仿宋_GB2312"/>
        <family val="3"/>
      </rPr>
      <t>填表说明：</t>
    </r>
    <r>
      <rPr>
        <sz val="10"/>
        <rFont val="Times New Roman"/>
        <family val="1"/>
      </rPr>
      <t>1</t>
    </r>
    <r>
      <rPr>
        <sz val="10"/>
        <rFont val="仿宋_GB2312"/>
        <family val="3"/>
      </rPr>
      <t>、以村为单位统计项目填报本表。</t>
    </r>
    <r>
      <rPr>
        <sz val="10"/>
        <rFont val="Times New Roman"/>
        <family val="1"/>
      </rPr>
      <t>2</t>
    </r>
    <r>
      <rPr>
        <sz val="10"/>
        <rFont val="仿宋_GB2312"/>
        <family val="3"/>
      </rPr>
      <t>、项目类型要与《关于做好县级巩固拓展脱贫攻坚成果和乡村振兴项目库建设管理的通知》（宁乡振发</t>
    </r>
    <r>
      <rPr>
        <sz val="10"/>
        <rFont val="宋体"/>
        <family val="0"/>
      </rPr>
      <t>﹝</t>
    </r>
    <r>
      <rPr>
        <sz val="10"/>
        <rFont val="Times New Roman"/>
        <family val="1"/>
      </rPr>
      <t>2021</t>
    </r>
    <r>
      <rPr>
        <sz val="10"/>
        <rFont val="宋体"/>
        <family val="0"/>
      </rPr>
      <t>﹞</t>
    </r>
    <r>
      <rPr>
        <sz val="10"/>
        <rFont val="Times New Roman"/>
        <family val="1"/>
      </rPr>
      <t>7</t>
    </r>
    <r>
      <rPr>
        <sz val="10"/>
        <rFont val="仿宋_GB2312"/>
        <family val="3"/>
      </rPr>
      <t>号）附件项目类型保持一致。</t>
    </r>
    <r>
      <rPr>
        <sz val="10"/>
        <rFont val="Times New Roman"/>
        <family val="1"/>
      </rPr>
      <t>3</t>
    </r>
    <r>
      <rPr>
        <sz val="10"/>
        <rFont val="仿宋_GB2312"/>
        <family val="3"/>
      </rPr>
      <t>、项目建设内容要尽量详细、具体，表述全面、准确，真实反映项目情况</t>
    </r>
    <r>
      <rPr>
        <sz val="10"/>
        <rFont val="Times New Roman"/>
        <family val="1"/>
      </rPr>
      <t>;</t>
    </r>
    <r>
      <rPr>
        <sz val="10"/>
        <rFont val="仿宋_GB2312"/>
        <family val="3"/>
      </rPr>
      <t>有多项资金支持的项目，要分别说明相关建设内容的资金来源，以便于审核。</t>
    </r>
    <r>
      <rPr>
        <sz val="10"/>
        <rFont val="Times New Roman"/>
        <family val="1"/>
      </rPr>
      <t>4</t>
    </r>
    <r>
      <rPr>
        <sz val="10"/>
        <rFont val="仿宋_GB2312"/>
        <family val="3"/>
      </rPr>
      <t>、进度计划安排应为计划开工时间</t>
    </r>
    <r>
      <rPr>
        <sz val="10"/>
        <rFont val="Times New Roman"/>
        <family val="1"/>
      </rPr>
      <t>-</t>
    </r>
    <r>
      <rPr>
        <sz val="10"/>
        <rFont val="仿宋_GB2312"/>
        <family val="3"/>
      </rPr>
      <t>完工时间（如</t>
    </r>
    <r>
      <rPr>
        <sz val="10"/>
        <rFont val="Times New Roman"/>
        <family val="1"/>
      </rPr>
      <t>2022</t>
    </r>
    <r>
      <rPr>
        <sz val="10"/>
        <rFont val="仿宋_GB2312"/>
        <family val="3"/>
      </rPr>
      <t>年</t>
    </r>
    <r>
      <rPr>
        <sz val="10"/>
        <rFont val="Times New Roman"/>
        <family val="1"/>
      </rPr>
      <t>X</t>
    </r>
    <r>
      <rPr>
        <sz val="10"/>
        <rFont val="仿宋_GB2312"/>
        <family val="3"/>
      </rPr>
      <t>月</t>
    </r>
    <r>
      <rPr>
        <sz val="10"/>
        <rFont val="Times New Roman"/>
        <family val="1"/>
      </rPr>
      <t>-X</t>
    </r>
    <r>
      <rPr>
        <sz val="10"/>
        <rFont val="仿宋_GB2312"/>
        <family val="3"/>
      </rPr>
      <t>月）。</t>
    </r>
    <r>
      <rPr>
        <sz val="10"/>
        <rFont val="Times New Roman"/>
        <family val="1"/>
      </rPr>
      <t>5</t>
    </r>
    <r>
      <rPr>
        <sz val="10"/>
        <rFont val="仿宋_GB2312"/>
        <family val="3"/>
      </rPr>
      <t>、行业部门资金包括科教文卫等部门投入资金情况。</t>
    </r>
    <r>
      <rPr>
        <sz val="10"/>
        <rFont val="Times New Roman"/>
        <family val="1"/>
      </rPr>
      <t>6</t>
    </r>
    <r>
      <rPr>
        <sz val="10"/>
        <rFont val="仿宋_GB2312"/>
        <family val="3"/>
      </rPr>
      <t>、受益对象要写明受益的</t>
    </r>
    <r>
      <rPr>
        <sz val="10"/>
        <rFont val="Times New Roman"/>
        <family val="1"/>
      </rPr>
      <t>XX</t>
    </r>
    <r>
      <rPr>
        <sz val="10"/>
        <rFont val="仿宋_GB2312"/>
        <family val="3"/>
      </rPr>
      <t>村组或</t>
    </r>
    <r>
      <rPr>
        <sz val="10"/>
        <rFont val="Times New Roman"/>
        <family val="1"/>
      </rPr>
      <t>XX</t>
    </r>
    <r>
      <rPr>
        <sz val="10"/>
        <rFont val="仿宋_GB2312"/>
        <family val="3"/>
      </rPr>
      <t>（户或人）脱贫户及监测对象具体情况。</t>
    </r>
    <r>
      <rPr>
        <sz val="10"/>
        <rFont val="Times New Roman"/>
        <family val="1"/>
      </rPr>
      <t>7</t>
    </r>
    <r>
      <rPr>
        <sz val="10"/>
        <rFont val="仿宋_GB2312"/>
        <family val="3"/>
      </rPr>
      <t>、联农带农机制：支持新型农业经营主体的产业发展项目必须说明带动脱贫户及监测对象分红、就业、发展生产、加工、订单农业的具体运行机制情况。</t>
    </r>
  </si>
  <si>
    <r>
      <rPr>
        <sz val="12"/>
        <rFont val="仿宋_GB2312"/>
        <family val="3"/>
      </rPr>
      <t>填表人：赵富宏</t>
    </r>
  </si>
  <si>
    <r>
      <rPr>
        <sz val="12"/>
        <rFont val="仿宋_GB2312"/>
        <family val="3"/>
      </rPr>
      <t>联系电话：</t>
    </r>
    <r>
      <rPr>
        <sz val="12"/>
        <rFont val="Times New Roman"/>
        <family val="1"/>
      </rPr>
      <t>13629527116</t>
    </r>
    <r>
      <rPr>
        <sz val="12"/>
        <rFont val="仿宋_GB2312"/>
        <family val="3"/>
      </rPr>
      <t>、</t>
    </r>
    <r>
      <rPr>
        <sz val="12"/>
        <rFont val="Times New Roman"/>
        <family val="1"/>
      </rPr>
      <t>6010610</t>
    </r>
  </si>
  <si>
    <r>
      <rPr>
        <sz val="12"/>
        <rFont val="仿宋_GB2312"/>
        <family val="3"/>
      </rPr>
      <t>负责人：（签字）</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</si>
</sst>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_ "/>
    <numFmt numFmtId="178" formatCode="0.00_ "/>
  </numFmts>
  <fonts count="73">
    <font>
      <sz val="10"/>
      <name val="Arial"/>
      <family val="2"/>
    </font>
    <font>
      <sz val="11"/>
      <name val="宋体"/>
      <family val="0"/>
    </font>
    <font>
      <b/>
      <sz val="10"/>
      <name val="Arial"/>
      <family val="2"/>
    </font>
    <font>
      <sz val="10"/>
      <name val="宋体"/>
      <family val="0"/>
    </font>
    <font>
      <sz val="10"/>
      <color indexed="8"/>
      <name val="Arial"/>
      <family val="2"/>
    </font>
    <font>
      <sz val="14"/>
      <name val="仿宋_GB2312"/>
      <family val="3"/>
    </font>
    <font>
      <sz val="20"/>
      <name val="方正小标宋简体"/>
      <family val="4"/>
    </font>
    <font>
      <b/>
      <sz val="10"/>
      <name val="宋体"/>
      <family val="0"/>
    </font>
    <font>
      <b/>
      <sz val="9"/>
      <name val="黑体"/>
      <family val="3"/>
    </font>
    <font>
      <b/>
      <sz val="11"/>
      <name val="宋体"/>
      <family val="0"/>
    </font>
    <font>
      <b/>
      <sz val="9"/>
      <name val="宋体"/>
      <family val="0"/>
    </font>
    <font>
      <sz val="10"/>
      <name val="Times New Roman"/>
      <family val="1"/>
    </font>
    <font>
      <sz val="9"/>
      <name val="Times New Roman"/>
      <family val="1"/>
    </font>
    <font>
      <b/>
      <sz val="9"/>
      <color indexed="8"/>
      <name val="黑体"/>
      <family val="3"/>
    </font>
    <font>
      <sz val="10"/>
      <color indexed="8"/>
      <name val="Times New Roman"/>
      <family val="1"/>
    </font>
    <font>
      <b/>
      <sz val="10"/>
      <name val="Times New Roman"/>
      <family val="1"/>
    </font>
    <font>
      <b/>
      <sz val="9"/>
      <name val="Times New Roman"/>
      <family val="1"/>
    </font>
    <font>
      <b/>
      <sz val="11"/>
      <name val="Times New Roman"/>
      <family val="1"/>
    </font>
    <font>
      <sz val="9"/>
      <color indexed="8"/>
      <name val="Times New Roman"/>
      <family val="1"/>
    </font>
    <font>
      <b/>
      <sz val="12"/>
      <name val="Times New Roman"/>
      <family val="1"/>
    </font>
    <font>
      <sz val="12"/>
      <name val="Times New Roman"/>
      <family val="1"/>
    </font>
    <font>
      <sz val="11"/>
      <color indexed="62"/>
      <name val="宋体"/>
      <family val="0"/>
    </font>
    <font>
      <sz val="11"/>
      <color indexed="9"/>
      <name val="宋体"/>
      <family val="0"/>
    </font>
    <font>
      <b/>
      <sz val="11"/>
      <color indexed="9"/>
      <name val="宋体"/>
      <family val="0"/>
    </font>
    <font>
      <sz val="11"/>
      <color indexed="8"/>
      <name val="宋体"/>
      <family val="0"/>
    </font>
    <font>
      <sz val="18"/>
      <color indexed="54"/>
      <name val="宋体"/>
      <family val="0"/>
    </font>
    <font>
      <sz val="11"/>
      <color indexed="16"/>
      <name val="宋体"/>
      <family val="0"/>
    </font>
    <font>
      <sz val="12"/>
      <color indexed="8"/>
      <name val="宋体"/>
      <family val="0"/>
    </font>
    <font>
      <sz val="11"/>
      <color indexed="10"/>
      <name val="宋体"/>
      <family val="0"/>
    </font>
    <font>
      <u val="single"/>
      <sz val="11"/>
      <color indexed="12"/>
      <name val="宋体"/>
      <family val="0"/>
    </font>
    <font>
      <i/>
      <sz val="11"/>
      <color indexed="23"/>
      <name val="宋体"/>
      <family val="0"/>
    </font>
    <font>
      <u val="single"/>
      <sz val="11"/>
      <color indexed="20"/>
      <name val="宋体"/>
      <family val="0"/>
    </font>
    <font>
      <b/>
      <sz val="11"/>
      <color indexed="53"/>
      <name val="宋体"/>
      <family val="0"/>
    </font>
    <font>
      <b/>
      <sz val="11"/>
      <color indexed="54"/>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sz val="11"/>
      <color indexed="19"/>
      <name val="宋体"/>
      <family val="0"/>
    </font>
    <font>
      <b/>
      <sz val="11"/>
      <color indexed="8"/>
      <name val="宋体"/>
      <family val="0"/>
    </font>
    <font>
      <sz val="11"/>
      <color indexed="17"/>
      <name val="宋体"/>
      <family val="0"/>
    </font>
    <font>
      <sz val="9"/>
      <name val="仿宋_GB2312"/>
      <family val="3"/>
    </font>
    <font>
      <sz val="10"/>
      <name val="仿宋_GB2312"/>
      <family val="3"/>
    </font>
    <font>
      <sz val="10"/>
      <color indexed="8"/>
      <name val="仿宋_GB2312"/>
      <family val="3"/>
    </font>
    <font>
      <sz val="10"/>
      <name val="NanumBarunGothic"/>
      <family val="2"/>
    </font>
    <font>
      <sz val="9"/>
      <color indexed="8"/>
      <name val="仿宋_GB2312"/>
      <family val="3"/>
    </font>
    <font>
      <b/>
      <sz val="10"/>
      <name val="仿宋_GB2312"/>
      <family val="3"/>
    </font>
    <font>
      <b/>
      <sz val="11"/>
      <name val="仿宋_GB2312"/>
      <family val="3"/>
    </font>
    <font>
      <sz val="9"/>
      <name val="宋体"/>
      <family val="0"/>
    </font>
    <font>
      <sz val="12"/>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0"/>
      <color theme="1"/>
      <name val="Arial"/>
      <family val="2"/>
    </font>
    <font>
      <sz val="10"/>
      <color theme="1"/>
      <name val="Times New Roman"/>
      <family val="1"/>
    </font>
    <font>
      <sz val="9"/>
      <color theme="1"/>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 fillId="0" borderId="0" applyFont="0" applyFill="0" applyBorder="0" applyAlignment="0" applyProtection="0"/>
    <xf numFmtId="0" fontId="50" fillId="2" borderId="0" applyNumberFormat="0" applyBorder="0" applyAlignment="0" applyProtection="0"/>
    <xf numFmtId="0" fontId="51"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50" fillId="4" borderId="0" applyNumberFormat="0" applyBorder="0" applyAlignment="0" applyProtection="0"/>
    <xf numFmtId="0" fontId="52" fillId="5" borderId="0" applyNumberFormat="0" applyBorder="0" applyAlignment="0" applyProtection="0"/>
    <xf numFmtId="43" fontId="2" fillId="0" borderId="0" applyFont="0" applyFill="0" applyBorder="0" applyAlignment="0" applyProtection="0"/>
    <xf numFmtId="0" fontId="53" fillId="6" borderId="0" applyNumberFormat="0" applyBorder="0" applyAlignment="0" applyProtection="0"/>
    <xf numFmtId="0" fontId="54" fillId="0" borderId="0" applyNumberFormat="0" applyFill="0" applyBorder="0" applyAlignment="0" applyProtection="0"/>
    <xf numFmtId="9" fontId="2" fillId="0" borderId="0" applyFont="0" applyFill="0" applyBorder="0" applyAlignment="0" applyProtection="0"/>
    <xf numFmtId="0" fontId="55" fillId="0" borderId="0" applyNumberFormat="0" applyFill="0" applyBorder="0" applyAlignment="0" applyProtection="0"/>
    <xf numFmtId="0" fontId="0" fillId="7" borderId="2" applyNumberFormat="0" applyFont="0" applyAlignment="0" applyProtection="0"/>
    <xf numFmtId="0" fontId="53" fillId="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53" fillId="9" borderId="0" applyNumberFormat="0" applyBorder="0" applyAlignment="0" applyProtection="0"/>
    <xf numFmtId="0" fontId="56" fillId="0" borderId="5" applyNumberFormat="0" applyFill="0" applyAlignment="0" applyProtection="0"/>
    <xf numFmtId="0" fontId="53" fillId="10" borderId="0" applyNumberFormat="0" applyBorder="0" applyAlignment="0" applyProtection="0"/>
    <xf numFmtId="0" fontId="62" fillId="11" borderId="6" applyNumberFormat="0" applyAlignment="0" applyProtection="0"/>
    <xf numFmtId="0" fontId="63" fillId="11" borderId="1" applyNumberFormat="0" applyAlignment="0" applyProtection="0"/>
    <xf numFmtId="0" fontId="64" fillId="12" borderId="7" applyNumberFormat="0" applyAlignment="0" applyProtection="0"/>
    <xf numFmtId="0" fontId="50" fillId="13" borderId="0" applyNumberFormat="0" applyBorder="0" applyAlignment="0" applyProtection="0"/>
    <xf numFmtId="0" fontId="53" fillId="14" borderId="0" applyNumberFormat="0" applyBorder="0" applyAlignment="0" applyProtection="0"/>
    <xf numFmtId="0" fontId="65" fillId="0" borderId="8" applyNumberFormat="0" applyFill="0" applyAlignment="0" applyProtection="0"/>
    <xf numFmtId="0" fontId="66" fillId="0" borderId="9" applyNumberFormat="0" applyFill="0" applyAlignment="0" applyProtection="0"/>
    <xf numFmtId="0" fontId="67" fillId="15" borderId="0" applyNumberFormat="0" applyBorder="0" applyAlignment="0" applyProtection="0"/>
    <xf numFmtId="0" fontId="68" fillId="16" borderId="0" applyNumberFormat="0" applyBorder="0" applyAlignment="0" applyProtection="0"/>
    <xf numFmtId="0" fontId="50" fillId="17" borderId="0" applyNumberFormat="0" applyBorder="0" applyAlignment="0" applyProtection="0"/>
    <xf numFmtId="0" fontId="53"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3" fillId="27" borderId="0" applyNumberFormat="0" applyBorder="0" applyAlignment="0" applyProtection="0"/>
    <xf numFmtId="0" fontId="50"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0" fillId="31" borderId="0" applyNumberFormat="0" applyBorder="0" applyAlignment="0" applyProtection="0"/>
    <xf numFmtId="0" fontId="53" fillId="32" borderId="0" applyNumberFormat="0" applyBorder="0" applyAlignment="0" applyProtection="0"/>
    <xf numFmtId="0" fontId="69" fillId="0" borderId="0">
      <alignment vertical="center"/>
      <protection/>
    </xf>
  </cellStyleXfs>
  <cellXfs count="81">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Font="1" applyAlignment="1">
      <alignment wrapText="1"/>
    </xf>
    <xf numFmtId="0" fontId="3" fillId="0" borderId="0" xfId="0" applyFont="1" applyAlignment="1">
      <alignment/>
    </xf>
    <xf numFmtId="0" fontId="0" fillId="0" borderId="0" xfId="0" applyFont="1" applyAlignment="1">
      <alignment/>
    </xf>
    <xf numFmtId="0" fontId="0" fillId="0" borderId="0" xfId="0" applyFont="1" applyAlignment="1">
      <alignment horizontal="center"/>
    </xf>
    <xf numFmtId="0" fontId="0" fillId="33" borderId="0" xfId="0" applyFont="1" applyFill="1" applyAlignment="1">
      <alignment/>
    </xf>
    <xf numFmtId="0" fontId="70" fillId="33" borderId="0" xfId="0" applyFont="1" applyFill="1" applyAlignment="1">
      <alignment/>
    </xf>
    <xf numFmtId="0" fontId="0" fillId="0" borderId="0" xfId="0" applyFont="1" applyAlignment="1">
      <alignment horizontal="center" vertical="center"/>
    </xf>
    <xf numFmtId="49" fontId="0" fillId="0" borderId="0" xfId="0" applyNumberFormat="1" applyFont="1" applyAlignment="1">
      <alignment wrapText="1"/>
    </xf>
    <xf numFmtId="176" fontId="0" fillId="0" borderId="0" xfId="0" applyNumberFormat="1" applyFont="1" applyAlignment="1">
      <alignment horizontal="center" wrapText="1"/>
    </xf>
    <xf numFmtId="0" fontId="0" fillId="0" borderId="0" xfId="0" applyFont="1" applyAlignment="1">
      <alignment horizontal="center" wrapText="1"/>
    </xf>
    <xf numFmtId="0" fontId="5" fillId="0" borderId="0" xfId="0" applyFont="1" applyFill="1" applyAlignment="1">
      <alignment/>
    </xf>
    <xf numFmtId="49" fontId="0" fillId="0" borderId="0" xfId="0" applyNumberFormat="1" applyFont="1" applyFill="1" applyAlignment="1">
      <alignment wrapText="1"/>
    </xf>
    <xf numFmtId="176" fontId="0" fillId="0" borderId="0" xfId="0" applyNumberFormat="1" applyFont="1" applyFill="1" applyAlignment="1">
      <alignment horizontal="center" wrapText="1"/>
    </xf>
    <xf numFmtId="0" fontId="0" fillId="0" borderId="0" xfId="0" applyFont="1" applyFill="1" applyAlignment="1">
      <alignment horizontal="center"/>
    </xf>
    <xf numFmtId="0" fontId="0" fillId="0" borderId="0" xfId="0" applyFont="1" applyFill="1" applyAlignment="1">
      <alignment horizontal="center" wrapText="1"/>
    </xf>
    <xf numFmtId="0" fontId="0" fillId="0" borderId="0" xfId="0" applyFont="1" applyFill="1" applyAlignment="1">
      <alignment/>
    </xf>
    <xf numFmtId="0" fontId="0" fillId="0" borderId="0" xfId="0" applyFont="1" applyFill="1" applyAlignment="1">
      <alignment wrapText="1"/>
    </xf>
    <xf numFmtId="0" fontId="6" fillId="0" borderId="0" xfId="0" applyFont="1" applyFill="1" applyAlignment="1">
      <alignment horizontal="center" wrapText="1"/>
    </xf>
    <xf numFmtId="176" fontId="6" fillId="0" borderId="0" xfId="0" applyNumberFormat="1" applyFont="1" applyFill="1" applyAlignment="1">
      <alignment horizontal="center" wrapText="1"/>
    </xf>
    <xf numFmtId="0" fontId="6" fillId="0" borderId="0" xfId="0" applyFont="1" applyFill="1" applyAlignment="1">
      <alignment horizontal="center"/>
    </xf>
    <xf numFmtId="0" fontId="7" fillId="0" borderId="10" xfId="0" applyFont="1" applyFill="1" applyBorder="1" applyAlignment="1">
      <alignment horizontal="center" vertical="center"/>
    </xf>
    <xf numFmtId="49" fontId="8" fillId="0" borderId="10" xfId="0" applyNumberFormat="1"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xf>
    <xf numFmtId="49" fontId="9"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xf>
    <xf numFmtId="49" fontId="10" fillId="0" borderId="10" xfId="0" applyNumberFormat="1"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176" fontId="11" fillId="0" borderId="10" xfId="0" applyNumberFormat="1" applyFont="1" applyFill="1" applyBorder="1" applyAlignment="1">
      <alignment horizontal="center" vertical="center"/>
    </xf>
    <xf numFmtId="49" fontId="12" fillId="0" borderId="10" xfId="0" applyNumberFormat="1" applyFont="1" applyFill="1" applyBorder="1" applyAlignment="1">
      <alignment horizontal="center" vertical="center" wrapText="1"/>
    </xf>
    <xf numFmtId="176" fontId="12"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176" fontId="11"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176"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xf>
    <xf numFmtId="176"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0" fontId="11" fillId="0" borderId="10" xfId="0" applyFont="1" applyFill="1" applyBorder="1" applyAlignment="1">
      <alignment horizontal="center"/>
    </xf>
    <xf numFmtId="0" fontId="11" fillId="0" borderId="10" xfId="0" applyFont="1" applyFill="1" applyBorder="1" applyAlignment="1">
      <alignment horizontal="center" vertical="center" wrapText="1"/>
    </xf>
    <xf numFmtId="177" fontId="11" fillId="0" borderId="10" xfId="0" applyNumberFormat="1" applyFont="1" applyFill="1" applyBorder="1" applyAlignment="1">
      <alignment horizontal="center" vertical="center"/>
    </xf>
    <xf numFmtId="178" fontId="11" fillId="0" borderId="10" xfId="0" applyNumberFormat="1" applyFont="1" applyFill="1" applyBorder="1" applyAlignment="1">
      <alignment horizontal="center" vertical="center"/>
    </xf>
    <xf numFmtId="178"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xf>
    <xf numFmtId="0" fontId="71" fillId="0" borderId="10" xfId="0" applyFont="1" applyFill="1" applyBorder="1" applyAlignment="1">
      <alignment horizontal="center" vertical="center" wrapText="1"/>
    </xf>
    <xf numFmtId="0" fontId="11" fillId="0" borderId="11" xfId="0" applyNumberFormat="1" applyFont="1" applyFill="1" applyBorder="1" applyAlignment="1" applyProtection="1">
      <alignment horizontal="center" vertical="center" wrapText="1"/>
      <protection/>
    </xf>
    <xf numFmtId="0" fontId="11" fillId="0" borderId="10"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0" xfId="0" applyFont="1" applyFill="1" applyBorder="1" applyAlignment="1">
      <alignment horizontal="center" vertical="center" wrapText="1"/>
    </xf>
    <xf numFmtId="176" fontId="16"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176" fontId="15"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0" fontId="71" fillId="0" borderId="10" xfId="63" applyFont="1" applyFill="1" applyBorder="1" applyAlignment="1">
      <alignment horizontal="center" vertical="center" wrapText="1"/>
      <protection/>
    </xf>
    <xf numFmtId="0" fontId="15" fillId="0" borderId="10" xfId="0" applyFont="1" applyFill="1" applyBorder="1" applyAlignment="1">
      <alignment horizontal="center" vertical="center"/>
    </xf>
    <xf numFmtId="0" fontId="72"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71" fillId="0" borderId="10" xfId="0" applyFont="1" applyFill="1" applyBorder="1" applyAlignment="1">
      <alignment horizontal="center" vertical="center"/>
    </xf>
    <xf numFmtId="176" fontId="71" fillId="0"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xf>
    <xf numFmtId="0" fontId="15" fillId="0" borderId="10" xfId="0" applyFont="1" applyFill="1" applyBorder="1" applyAlignment="1">
      <alignment horizontal="left" vertical="center" wrapText="1"/>
    </xf>
    <xf numFmtId="176" fontId="15" fillId="0" borderId="10" xfId="0" applyNumberFormat="1" applyFont="1" applyFill="1" applyBorder="1" applyAlignment="1">
      <alignment horizontal="left" vertical="center" wrapText="1"/>
    </xf>
    <xf numFmtId="0" fontId="11" fillId="0" borderId="0" xfId="0" applyFont="1" applyFill="1" applyAlignment="1">
      <alignment horizontal="center" vertical="center"/>
    </xf>
    <xf numFmtId="49" fontId="20" fillId="0" borderId="0" xfId="0" applyNumberFormat="1" applyFont="1" applyFill="1" applyAlignment="1">
      <alignment horizontal="center" vertical="center" wrapText="1"/>
    </xf>
    <xf numFmtId="0" fontId="20" fillId="0" borderId="0" xfId="0" applyFont="1" applyFill="1" applyAlignment="1">
      <alignment horizontal="center" vertical="center"/>
    </xf>
    <xf numFmtId="0" fontId="20" fillId="0" borderId="0" xfId="0" applyFont="1" applyFill="1" applyAlignment="1">
      <alignment horizontal="center" vertical="center" wrapText="1"/>
    </xf>
    <xf numFmtId="0" fontId="11"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0" xfId="0" applyFont="1" applyFill="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619125</xdr:colOff>
      <xdr:row>99</xdr:row>
      <xdr:rowOff>0</xdr:rowOff>
    </xdr:from>
    <xdr:to>
      <xdr:col>4</xdr:col>
      <xdr:colOff>628650</xdr:colOff>
      <xdr:row>100</xdr:row>
      <xdr:rowOff>257175</xdr:rowOff>
    </xdr:to>
    <xdr:pic>
      <xdr:nvPicPr>
        <xdr:cNvPr id="1" name="Picture 733"/>
        <xdr:cNvPicPr preferRelativeResize="1">
          <a:picLocks noChangeAspect="1"/>
        </xdr:cNvPicPr>
      </xdr:nvPicPr>
      <xdr:blipFill>
        <a:blip r:embed="rId1"/>
        <a:stretch>
          <a:fillRect/>
        </a:stretch>
      </xdr:blipFill>
      <xdr:spPr>
        <a:xfrm>
          <a:off x="4648200" y="66789300"/>
          <a:ext cx="9525" cy="419100"/>
        </a:xfrm>
        <a:prstGeom prst="rect">
          <a:avLst/>
        </a:prstGeom>
        <a:noFill/>
        <a:ln w="9525" cmpd="sng">
          <a:noFill/>
        </a:ln>
      </xdr:spPr>
    </xdr:pic>
    <xdr:clientData/>
  </xdr:twoCellAnchor>
  <xdr:twoCellAnchor editAs="oneCell">
    <xdr:from>
      <xdr:col>4</xdr:col>
      <xdr:colOff>619125</xdr:colOff>
      <xdr:row>99</xdr:row>
      <xdr:rowOff>0</xdr:rowOff>
    </xdr:from>
    <xdr:to>
      <xdr:col>4</xdr:col>
      <xdr:colOff>628650</xdr:colOff>
      <xdr:row>100</xdr:row>
      <xdr:rowOff>257175</xdr:rowOff>
    </xdr:to>
    <xdr:pic>
      <xdr:nvPicPr>
        <xdr:cNvPr id="2" name="Picture 734"/>
        <xdr:cNvPicPr preferRelativeResize="1">
          <a:picLocks noChangeAspect="1"/>
        </xdr:cNvPicPr>
      </xdr:nvPicPr>
      <xdr:blipFill>
        <a:blip r:embed="rId1"/>
        <a:stretch>
          <a:fillRect/>
        </a:stretch>
      </xdr:blipFill>
      <xdr:spPr>
        <a:xfrm>
          <a:off x="4648200" y="66789300"/>
          <a:ext cx="9525" cy="419100"/>
        </a:xfrm>
        <a:prstGeom prst="rect">
          <a:avLst/>
        </a:prstGeom>
        <a:noFill/>
        <a:ln w="9525" cmpd="sng">
          <a:noFill/>
        </a:ln>
      </xdr:spPr>
    </xdr:pic>
    <xdr:clientData/>
  </xdr:twoCellAnchor>
  <xdr:twoCellAnchor editAs="oneCell">
    <xdr:from>
      <xdr:col>4</xdr:col>
      <xdr:colOff>619125</xdr:colOff>
      <xdr:row>99</xdr:row>
      <xdr:rowOff>0</xdr:rowOff>
    </xdr:from>
    <xdr:to>
      <xdr:col>4</xdr:col>
      <xdr:colOff>628650</xdr:colOff>
      <xdr:row>100</xdr:row>
      <xdr:rowOff>266700</xdr:rowOff>
    </xdr:to>
    <xdr:pic>
      <xdr:nvPicPr>
        <xdr:cNvPr id="3" name="Picture 735"/>
        <xdr:cNvPicPr preferRelativeResize="1">
          <a:picLocks noChangeAspect="1"/>
        </xdr:cNvPicPr>
      </xdr:nvPicPr>
      <xdr:blipFill>
        <a:blip r:embed="rId1"/>
        <a:stretch>
          <a:fillRect/>
        </a:stretch>
      </xdr:blipFill>
      <xdr:spPr>
        <a:xfrm>
          <a:off x="4648200" y="66789300"/>
          <a:ext cx="9525" cy="428625"/>
        </a:xfrm>
        <a:prstGeom prst="rect">
          <a:avLst/>
        </a:prstGeom>
        <a:noFill/>
        <a:ln w="9525" cmpd="sng">
          <a:noFill/>
        </a:ln>
      </xdr:spPr>
    </xdr:pic>
    <xdr:clientData/>
  </xdr:twoCellAnchor>
  <xdr:twoCellAnchor editAs="oneCell">
    <xdr:from>
      <xdr:col>4</xdr:col>
      <xdr:colOff>619125</xdr:colOff>
      <xdr:row>99</xdr:row>
      <xdr:rowOff>0</xdr:rowOff>
    </xdr:from>
    <xdr:to>
      <xdr:col>4</xdr:col>
      <xdr:colOff>628650</xdr:colOff>
      <xdr:row>100</xdr:row>
      <xdr:rowOff>257175</xdr:rowOff>
    </xdr:to>
    <xdr:pic>
      <xdr:nvPicPr>
        <xdr:cNvPr id="4" name="Picture 736"/>
        <xdr:cNvPicPr preferRelativeResize="1">
          <a:picLocks noChangeAspect="1"/>
        </xdr:cNvPicPr>
      </xdr:nvPicPr>
      <xdr:blipFill>
        <a:blip r:embed="rId1"/>
        <a:stretch>
          <a:fillRect/>
        </a:stretch>
      </xdr:blipFill>
      <xdr:spPr>
        <a:xfrm>
          <a:off x="4648200" y="66789300"/>
          <a:ext cx="9525" cy="419100"/>
        </a:xfrm>
        <a:prstGeom prst="rect">
          <a:avLst/>
        </a:prstGeom>
        <a:noFill/>
        <a:ln w="9525" cmpd="sng">
          <a:noFill/>
        </a:ln>
      </xdr:spPr>
    </xdr:pic>
    <xdr:clientData/>
  </xdr:twoCellAnchor>
  <xdr:twoCellAnchor editAs="oneCell">
    <xdr:from>
      <xdr:col>4</xdr:col>
      <xdr:colOff>619125</xdr:colOff>
      <xdr:row>99</xdr:row>
      <xdr:rowOff>0</xdr:rowOff>
    </xdr:from>
    <xdr:to>
      <xdr:col>4</xdr:col>
      <xdr:colOff>628650</xdr:colOff>
      <xdr:row>100</xdr:row>
      <xdr:rowOff>257175</xdr:rowOff>
    </xdr:to>
    <xdr:pic>
      <xdr:nvPicPr>
        <xdr:cNvPr id="5" name="Picture 737"/>
        <xdr:cNvPicPr preferRelativeResize="1">
          <a:picLocks noChangeAspect="1"/>
        </xdr:cNvPicPr>
      </xdr:nvPicPr>
      <xdr:blipFill>
        <a:blip r:embed="rId1"/>
        <a:stretch>
          <a:fillRect/>
        </a:stretch>
      </xdr:blipFill>
      <xdr:spPr>
        <a:xfrm>
          <a:off x="4648200" y="66789300"/>
          <a:ext cx="9525" cy="419100"/>
        </a:xfrm>
        <a:prstGeom prst="rect">
          <a:avLst/>
        </a:prstGeom>
        <a:noFill/>
        <a:ln w="9525" cmpd="sng">
          <a:noFill/>
        </a:ln>
      </xdr:spPr>
    </xdr:pic>
    <xdr:clientData/>
  </xdr:twoCellAnchor>
  <xdr:twoCellAnchor editAs="oneCell">
    <xdr:from>
      <xdr:col>4</xdr:col>
      <xdr:colOff>619125</xdr:colOff>
      <xdr:row>99</xdr:row>
      <xdr:rowOff>0</xdr:rowOff>
    </xdr:from>
    <xdr:to>
      <xdr:col>4</xdr:col>
      <xdr:colOff>628650</xdr:colOff>
      <xdr:row>100</xdr:row>
      <xdr:rowOff>266700</xdr:rowOff>
    </xdr:to>
    <xdr:pic>
      <xdr:nvPicPr>
        <xdr:cNvPr id="6" name="Picture 738"/>
        <xdr:cNvPicPr preferRelativeResize="1">
          <a:picLocks noChangeAspect="1"/>
        </xdr:cNvPicPr>
      </xdr:nvPicPr>
      <xdr:blipFill>
        <a:blip r:embed="rId1"/>
        <a:stretch>
          <a:fillRect/>
        </a:stretch>
      </xdr:blipFill>
      <xdr:spPr>
        <a:xfrm>
          <a:off x="4648200" y="66789300"/>
          <a:ext cx="9525" cy="428625"/>
        </a:xfrm>
        <a:prstGeom prst="rect">
          <a:avLst/>
        </a:prstGeom>
        <a:noFill/>
        <a:ln w="9525" cmpd="sng">
          <a:noFill/>
        </a:ln>
      </xdr:spPr>
    </xdr:pic>
    <xdr:clientData/>
  </xdr:twoCellAnchor>
  <xdr:twoCellAnchor editAs="oneCell">
    <xdr:from>
      <xdr:col>4</xdr:col>
      <xdr:colOff>619125</xdr:colOff>
      <xdr:row>99</xdr:row>
      <xdr:rowOff>0</xdr:rowOff>
    </xdr:from>
    <xdr:to>
      <xdr:col>4</xdr:col>
      <xdr:colOff>628650</xdr:colOff>
      <xdr:row>100</xdr:row>
      <xdr:rowOff>428625</xdr:rowOff>
    </xdr:to>
    <xdr:pic>
      <xdr:nvPicPr>
        <xdr:cNvPr id="7" name="Picture 739"/>
        <xdr:cNvPicPr preferRelativeResize="1">
          <a:picLocks noChangeAspect="1"/>
        </xdr:cNvPicPr>
      </xdr:nvPicPr>
      <xdr:blipFill>
        <a:blip r:embed="rId1"/>
        <a:stretch>
          <a:fillRect/>
        </a:stretch>
      </xdr:blipFill>
      <xdr:spPr>
        <a:xfrm>
          <a:off x="4648200" y="66789300"/>
          <a:ext cx="9525" cy="590550"/>
        </a:xfrm>
        <a:prstGeom prst="rect">
          <a:avLst/>
        </a:prstGeom>
        <a:noFill/>
        <a:ln w="9525" cmpd="sng">
          <a:noFill/>
        </a:ln>
      </xdr:spPr>
    </xdr:pic>
    <xdr:clientData/>
  </xdr:twoCellAnchor>
  <xdr:twoCellAnchor editAs="oneCell">
    <xdr:from>
      <xdr:col>4</xdr:col>
      <xdr:colOff>619125</xdr:colOff>
      <xdr:row>99</xdr:row>
      <xdr:rowOff>0</xdr:rowOff>
    </xdr:from>
    <xdr:to>
      <xdr:col>4</xdr:col>
      <xdr:colOff>628650</xdr:colOff>
      <xdr:row>100</xdr:row>
      <xdr:rowOff>238125</xdr:rowOff>
    </xdr:to>
    <xdr:pic>
      <xdr:nvPicPr>
        <xdr:cNvPr id="8" name="Picture 740"/>
        <xdr:cNvPicPr preferRelativeResize="1">
          <a:picLocks noChangeAspect="1"/>
        </xdr:cNvPicPr>
      </xdr:nvPicPr>
      <xdr:blipFill>
        <a:blip r:embed="rId1"/>
        <a:stretch>
          <a:fillRect/>
        </a:stretch>
      </xdr:blipFill>
      <xdr:spPr>
        <a:xfrm>
          <a:off x="4648200" y="66789300"/>
          <a:ext cx="9525" cy="400050"/>
        </a:xfrm>
        <a:prstGeom prst="rect">
          <a:avLst/>
        </a:prstGeom>
        <a:noFill/>
        <a:ln w="9525" cmpd="sng">
          <a:noFill/>
        </a:ln>
      </xdr:spPr>
    </xdr:pic>
    <xdr:clientData/>
  </xdr:twoCellAnchor>
  <xdr:twoCellAnchor editAs="oneCell">
    <xdr:from>
      <xdr:col>4</xdr:col>
      <xdr:colOff>619125</xdr:colOff>
      <xdr:row>99</xdr:row>
      <xdr:rowOff>0</xdr:rowOff>
    </xdr:from>
    <xdr:to>
      <xdr:col>4</xdr:col>
      <xdr:colOff>628650</xdr:colOff>
      <xdr:row>100</xdr:row>
      <xdr:rowOff>238125</xdr:rowOff>
    </xdr:to>
    <xdr:pic>
      <xdr:nvPicPr>
        <xdr:cNvPr id="9" name="Picture 741"/>
        <xdr:cNvPicPr preferRelativeResize="1">
          <a:picLocks noChangeAspect="1"/>
        </xdr:cNvPicPr>
      </xdr:nvPicPr>
      <xdr:blipFill>
        <a:blip r:embed="rId1"/>
        <a:stretch>
          <a:fillRect/>
        </a:stretch>
      </xdr:blipFill>
      <xdr:spPr>
        <a:xfrm>
          <a:off x="4648200" y="66789300"/>
          <a:ext cx="9525" cy="400050"/>
        </a:xfrm>
        <a:prstGeom prst="rect">
          <a:avLst/>
        </a:prstGeom>
        <a:noFill/>
        <a:ln w="9525" cmpd="sng">
          <a:noFill/>
        </a:ln>
      </xdr:spPr>
    </xdr:pic>
    <xdr:clientData/>
  </xdr:twoCellAnchor>
  <xdr:twoCellAnchor editAs="oneCell">
    <xdr:from>
      <xdr:col>4</xdr:col>
      <xdr:colOff>619125</xdr:colOff>
      <xdr:row>99</xdr:row>
      <xdr:rowOff>0</xdr:rowOff>
    </xdr:from>
    <xdr:to>
      <xdr:col>4</xdr:col>
      <xdr:colOff>628650</xdr:colOff>
      <xdr:row>100</xdr:row>
      <xdr:rowOff>238125</xdr:rowOff>
    </xdr:to>
    <xdr:pic>
      <xdr:nvPicPr>
        <xdr:cNvPr id="10" name="Picture 742"/>
        <xdr:cNvPicPr preferRelativeResize="1">
          <a:picLocks noChangeAspect="1"/>
        </xdr:cNvPicPr>
      </xdr:nvPicPr>
      <xdr:blipFill>
        <a:blip r:embed="rId1"/>
        <a:stretch>
          <a:fillRect/>
        </a:stretch>
      </xdr:blipFill>
      <xdr:spPr>
        <a:xfrm>
          <a:off x="4648200" y="66789300"/>
          <a:ext cx="9525" cy="400050"/>
        </a:xfrm>
        <a:prstGeom prst="rect">
          <a:avLst/>
        </a:prstGeom>
        <a:noFill/>
        <a:ln w="9525" cmpd="sng">
          <a:noFill/>
        </a:ln>
      </xdr:spPr>
    </xdr:pic>
    <xdr:clientData/>
  </xdr:twoCellAnchor>
  <xdr:twoCellAnchor editAs="oneCell">
    <xdr:from>
      <xdr:col>4</xdr:col>
      <xdr:colOff>619125</xdr:colOff>
      <xdr:row>99</xdr:row>
      <xdr:rowOff>0</xdr:rowOff>
    </xdr:from>
    <xdr:to>
      <xdr:col>4</xdr:col>
      <xdr:colOff>628650</xdr:colOff>
      <xdr:row>100</xdr:row>
      <xdr:rowOff>238125</xdr:rowOff>
    </xdr:to>
    <xdr:pic>
      <xdr:nvPicPr>
        <xdr:cNvPr id="11" name="Picture 743"/>
        <xdr:cNvPicPr preferRelativeResize="1">
          <a:picLocks noChangeAspect="1"/>
        </xdr:cNvPicPr>
      </xdr:nvPicPr>
      <xdr:blipFill>
        <a:blip r:embed="rId1"/>
        <a:stretch>
          <a:fillRect/>
        </a:stretch>
      </xdr:blipFill>
      <xdr:spPr>
        <a:xfrm>
          <a:off x="4648200" y="66789300"/>
          <a:ext cx="9525" cy="400050"/>
        </a:xfrm>
        <a:prstGeom prst="rect">
          <a:avLst/>
        </a:prstGeom>
        <a:noFill/>
        <a:ln w="9525" cmpd="sng">
          <a:noFill/>
        </a:ln>
      </xdr:spPr>
    </xdr:pic>
    <xdr:clientData/>
  </xdr:twoCellAnchor>
  <xdr:twoCellAnchor editAs="oneCell">
    <xdr:from>
      <xdr:col>4</xdr:col>
      <xdr:colOff>619125</xdr:colOff>
      <xdr:row>99</xdr:row>
      <xdr:rowOff>0</xdr:rowOff>
    </xdr:from>
    <xdr:to>
      <xdr:col>4</xdr:col>
      <xdr:colOff>628650</xdr:colOff>
      <xdr:row>100</xdr:row>
      <xdr:rowOff>238125</xdr:rowOff>
    </xdr:to>
    <xdr:pic>
      <xdr:nvPicPr>
        <xdr:cNvPr id="12" name="Picture 744"/>
        <xdr:cNvPicPr preferRelativeResize="1">
          <a:picLocks noChangeAspect="1"/>
        </xdr:cNvPicPr>
      </xdr:nvPicPr>
      <xdr:blipFill>
        <a:blip r:embed="rId1"/>
        <a:stretch>
          <a:fillRect/>
        </a:stretch>
      </xdr:blipFill>
      <xdr:spPr>
        <a:xfrm>
          <a:off x="4648200" y="66789300"/>
          <a:ext cx="9525" cy="400050"/>
        </a:xfrm>
        <a:prstGeom prst="rect">
          <a:avLst/>
        </a:prstGeom>
        <a:noFill/>
        <a:ln w="9525" cmpd="sng">
          <a:noFill/>
        </a:ln>
      </xdr:spPr>
    </xdr:pic>
    <xdr:clientData/>
  </xdr:twoCellAnchor>
  <xdr:twoCellAnchor editAs="oneCell">
    <xdr:from>
      <xdr:col>4</xdr:col>
      <xdr:colOff>619125</xdr:colOff>
      <xdr:row>99</xdr:row>
      <xdr:rowOff>0</xdr:rowOff>
    </xdr:from>
    <xdr:to>
      <xdr:col>4</xdr:col>
      <xdr:colOff>628650</xdr:colOff>
      <xdr:row>100</xdr:row>
      <xdr:rowOff>238125</xdr:rowOff>
    </xdr:to>
    <xdr:pic>
      <xdr:nvPicPr>
        <xdr:cNvPr id="13" name="Picture 745"/>
        <xdr:cNvPicPr preferRelativeResize="1">
          <a:picLocks noChangeAspect="1"/>
        </xdr:cNvPicPr>
      </xdr:nvPicPr>
      <xdr:blipFill>
        <a:blip r:embed="rId1"/>
        <a:stretch>
          <a:fillRect/>
        </a:stretch>
      </xdr:blipFill>
      <xdr:spPr>
        <a:xfrm>
          <a:off x="4648200" y="66789300"/>
          <a:ext cx="9525" cy="400050"/>
        </a:xfrm>
        <a:prstGeom prst="rect">
          <a:avLst/>
        </a:prstGeom>
        <a:noFill/>
        <a:ln w="9525" cmpd="sng">
          <a:noFill/>
        </a:ln>
      </xdr:spPr>
    </xdr:pic>
    <xdr:clientData/>
  </xdr:twoCellAnchor>
  <xdr:twoCellAnchor editAs="oneCell">
    <xdr:from>
      <xdr:col>4</xdr:col>
      <xdr:colOff>619125</xdr:colOff>
      <xdr:row>99</xdr:row>
      <xdr:rowOff>0</xdr:rowOff>
    </xdr:from>
    <xdr:to>
      <xdr:col>4</xdr:col>
      <xdr:colOff>628650</xdr:colOff>
      <xdr:row>100</xdr:row>
      <xdr:rowOff>238125</xdr:rowOff>
    </xdr:to>
    <xdr:pic>
      <xdr:nvPicPr>
        <xdr:cNvPr id="14" name="Picture 746"/>
        <xdr:cNvPicPr preferRelativeResize="1">
          <a:picLocks noChangeAspect="1"/>
        </xdr:cNvPicPr>
      </xdr:nvPicPr>
      <xdr:blipFill>
        <a:blip r:embed="rId1"/>
        <a:stretch>
          <a:fillRect/>
        </a:stretch>
      </xdr:blipFill>
      <xdr:spPr>
        <a:xfrm>
          <a:off x="4648200" y="66789300"/>
          <a:ext cx="9525" cy="400050"/>
        </a:xfrm>
        <a:prstGeom prst="rect">
          <a:avLst/>
        </a:prstGeom>
        <a:noFill/>
        <a:ln w="9525" cmpd="sng">
          <a:noFill/>
        </a:ln>
      </xdr:spPr>
    </xdr:pic>
    <xdr:clientData/>
  </xdr:twoCellAnchor>
  <xdr:twoCellAnchor editAs="oneCell">
    <xdr:from>
      <xdr:col>4</xdr:col>
      <xdr:colOff>619125</xdr:colOff>
      <xdr:row>99</xdr:row>
      <xdr:rowOff>0</xdr:rowOff>
    </xdr:from>
    <xdr:to>
      <xdr:col>4</xdr:col>
      <xdr:colOff>628650</xdr:colOff>
      <xdr:row>100</xdr:row>
      <xdr:rowOff>238125</xdr:rowOff>
    </xdr:to>
    <xdr:pic>
      <xdr:nvPicPr>
        <xdr:cNvPr id="15" name="Picture 747"/>
        <xdr:cNvPicPr preferRelativeResize="1">
          <a:picLocks noChangeAspect="1"/>
        </xdr:cNvPicPr>
      </xdr:nvPicPr>
      <xdr:blipFill>
        <a:blip r:embed="rId1"/>
        <a:stretch>
          <a:fillRect/>
        </a:stretch>
      </xdr:blipFill>
      <xdr:spPr>
        <a:xfrm>
          <a:off x="4648200" y="66789300"/>
          <a:ext cx="9525" cy="400050"/>
        </a:xfrm>
        <a:prstGeom prst="rect">
          <a:avLst/>
        </a:prstGeom>
        <a:noFill/>
        <a:ln w="9525" cmpd="sng">
          <a:noFill/>
        </a:ln>
      </xdr:spPr>
    </xdr:pic>
    <xdr:clientData/>
  </xdr:twoCellAnchor>
  <xdr:twoCellAnchor editAs="oneCell">
    <xdr:from>
      <xdr:col>4</xdr:col>
      <xdr:colOff>619125</xdr:colOff>
      <xdr:row>99</xdr:row>
      <xdr:rowOff>0</xdr:rowOff>
    </xdr:from>
    <xdr:to>
      <xdr:col>4</xdr:col>
      <xdr:colOff>628650</xdr:colOff>
      <xdr:row>100</xdr:row>
      <xdr:rowOff>238125</xdr:rowOff>
    </xdr:to>
    <xdr:pic>
      <xdr:nvPicPr>
        <xdr:cNvPr id="16" name="Picture 748"/>
        <xdr:cNvPicPr preferRelativeResize="1">
          <a:picLocks noChangeAspect="1"/>
        </xdr:cNvPicPr>
      </xdr:nvPicPr>
      <xdr:blipFill>
        <a:blip r:embed="rId1"/>
        <a:stretch>
          <a:fillRect/>
        </a:stretch>
      </xdr:blipFill>
      <xdr:spPr>
        <a:xfrm>
          <a:off x="4648200" y="66789300"/>
          <a:ext cx="9525" cy="400050"/>
        </a:xfrm>
        <a:prstGeom prst="rect">
          <a:avLst/>
        </a:prstGeom>
        <a:noFill/>
        <a:ln w="9525" cmpd="sng">
          <a:noFill/>
        </a:ln>
      </xdr:spPr>
    </xdr:pic>
    <xdr:clientData/>
  </xdr:twoCellAnchor>
  <xdr:twoCellAnchor editAs="oneCell">
    <xdr:from>
      <xdr:col>4</xdr:col>
      <xdr:colOff>619125</xdr:colOff>
      <xdr:row>99</xdr:row>
      <xdr:rowOff>0</xdr:rowOff>
    </xdr:from>
    <xdr:to>
      <xdr:col>4</xdr:col>
      <xdr:colOff>628650</xdr:colOff>
      <xdr:row>100</xdr:row>
      <xdr:rowOff>238125</xdr:rowOff>
    </xdr:to>
    <xdr:pic>
      <xdr:nvPicPr>
        <xdr:cNvPr id="17" name="Picture 749"/>
        <xdr:cNvPicPr preferRelativeResize="1">
          <a:picLocks noChangeAspect="1"/>
        </xdr:cNvPicPr>
      </xdr:nvPicPr>
      <xdr:blipFill>
        <a:blip r:embed="rId1"/>
        <a:stretch>
          <a:fillRect/>
        </a:stretch>
      </xdr:blipFill>
      <xdr:spPr>
        <a:xfrm>
          <a:off x="4648200" y="66789300"/>
          <a:ext cx="9525" cy="400050"/>
        </a:xfrm>
        <a:prstGeom prst="rect">
          <a:avLst/>
        </a:prstGeom>
        <a:noFill/>
        <a:ln w="9525" cmpd="sng">
          <a:noFill/>
        </a:ln>
      </xdr:spPr>
    </xdr:pic>
    <xdr:clientData/>
  </xdr:twoCellAnchor>
  <xdr:twoCellAnchor editAs="oneCell">
    <xdr:from>
      <xdr:col>4</xdr:col>
      <xdr:colOff>619125</xdr:colOff>
      <xdr:row>99</xdr:row>
      <xdr:rowOff>0</xdr:rowOff>
    </xdr:from>
    <xdr:to>
      <xdr:col>4</xdr:col>
      <xdr:colOff>628650</xdr:colOff>
      <xdr:row>100</xdr:row>
      <xdr:rowOff>238125</xdr:rowOff>
    </xdr:to>
    <xdr:pic>
      <xdr:nvPicPr>
        <xdr:cNvPr id="18" name="Picture 750"/>
        <xdr:cNvPicPr preferRelativeResize="1">
          <a:picLocks noChangeAspect="1"/>
        </xdr:cNvPicPr>
      </xdr:nvPicPr>
      <xdr:blipFill>
        <a:blip r:embed="rId1"/>
        <a:stretch>
          <a:fillRect/>
        </a:stretch>
      </xdr:blipFill>
      <xdr:spPr>
        <a:xfrm>
          <a:off x="4648200" y="66789300"/>
          <a:ext cx="9525" cy="400050"/>
        </a:xfrm>
        <a:prstGeom prst="rect">
          <a:avLst/>
        </a:prstGeom>
        <a:noFill/>
        <a:ln w="9525" cmpd="sng">
          <a:noFill/>
        </a:ln>
      </xdr:spPr>
    </xdr:pic>
    <xdr:clientData/>
  </xdr:twoCellAnchor>
  <xdr:twoCellAnchor editAs="oneCell">
    <xdr:from>
      <xdr:col>4</xdr:col>
      <xdr:colOff>619125</xdr:colOff>
      <xdr:row>99</xdr:row>
      <xdr:rowOff>0</xdr:rowOff>
    </xdr:from>
    <xdr:to>
      <xdr:col>4</xdr:col>
      <xdr:colOff>628650</xdr:colOff>
      <xdr:row>100</xdr:row>
      <xdr:rowOff>238125</xdr:rowOff>
    </xdr:to>
    <xdr:pic>
      <xdr:nvPicPr>
        <xdr:cNvPr id="19" name="Picture 751"/>
        <xdr:cNvPicPr preferRelativeResize="1">
          <a:picLocks noChangeAspect="1"/>
        </xdr:cNvPicPr>
      </xdr:nvPicPr>
      <xdr:blipFill>
        <a:blip r:embed="rId1"/>
        <a:stretch>
          <a:fillRect/>
        </a:stretch>
      </xdr:blipFill>
      <xdr:spPr>
        <a:xfrm>
          <a:off x="4648200" y="66789300"/>
          <a:ext cx="9525" cy="400050"/>
        </a:xfrm>
        <a:prstGeom prst="rect">
          <a:avLst/>
        </a:prstGeom>
        <a:noFill/>
        <a:ln w="9525" cmpd="sng">
          <a:noFill/>
        </a:ln>
      </xdr:spPr>
    </xdr:pic>
    <xdr:clientData/>
  </xdr:twoCellAnchor>
  <xdr:twoCellAnchor editAs="oneCell">
    <xdr:from>
      <xdr:col>5</xdr:col>
      <xdr:colOff>714375</xdr:colOff>
      <xdr:row>72</xdr:row>
      <xdr:rowOff>0</xdr:rowOff>
    </xdr:from>
    <xdr:to>
      <xdr:col>5</xdr:col>
      <xdr:colOff>723900</xdr:colOff>
      <xdr:row>73</xdr:row>
      <xdr:rowOff>447675</xdr:rowOff>
    </xdr:to>
    <xdr:pic>
      <xdr:nvPicPr>
        <xdr:cNvPr id="20" name="Picture 752"/>
        <xdr:cNvPicPr preferRelativeResize="1">
          <a:picLocks noChangeAspect="1"/>
        </xdr:cNvPicPr>
      </xdr:nvPicPr>
      <xdr:blipFill>
        <a:blip r:embed="rId1"/>
        <a:stretch>
          <a:fillRect/>
        </a:stretch>
      </xdr:blipFill>
      <xdr:spPr>
        <a:xfrm>
          <a:off x="7829550" y="50806350"/>
          <a:ext cx="9525" cy="771525"/>
        </a:xfrm>
        <a:prstGeom prst="rect">
          <a:avLst/>
        </a:prstGeom>
        <a:noFill/>
        <a:ln w="9525" cmpd="sng">
          <a:noFill/>
        </a:ln>
      </xdr:spPr>
    </xdr:pic>
    <xdr:clientData/>
  </xdr:twoCellAnchor>
  <xdr:twoCellAnchor editAs="oneCell">
    <xdr:from>
      <xdr:col>5</xdr:col>
      <xdr:colOff>714375</xdr:colOff>
      <xdr:row>72</xdr:row>
      <xdr:rowOff>0</xdr:rowOff>
    </xdr:from>
    <xdr:to>
      <xdr:col>6</xdr:col>
      <xdr:colOff>47625</xdr:colOff>
      <xdr:row>73</xdr:row>
      <xdr:rowOff>400050</xdr:rowOff>
    </xdr:to>
    <xdr:pic>
      <xdr:nvPicPr>
        <xdr:cNvPr id="21" name="Picture 753"/>
        <xdr:cNvPicPr preferRelativeResize="1">
          <a:picLocks noChangeAspect="1"/>
        </xdr:cNvPicPr>
      </xdr:nvPicPr>
      <xdr:blipFill>
        <a:blip r:embed="rId1"/>
        <a:stretch>
          <a:fillRect/>
        </a:stretch>
      </xdr:blipFill>
      <xdr:spPr>
        <a:xfrm>
          <a:off x="7829550" y="50806350"/>
          <a:ext cx="95250" cy="723900"/>
        </a:xfrm>
        <a:prstGeom prst="rect">
          <a:avLst/>
        </a:prstGeom>
        <a:noFill/>
        <a:ln w="9525" cmpd="sng">
          <a:noFill/>
        </a:ln>
      </xdr:spPr>
    </xdr:pic>
    <xdr:clientData/>
  </xdr:twoCellAnchor>
  <xdr:twoCellAnchor editAs="oneCell">
    <xdr:from>
      <xdr:col>5</xdr:col>
      <xdr:colOff>714375</xdr:colOff>
      <xdr:row>72</xdr:row>
      <xdr:rowOff>0</xdr:rowOff>
    </xdr:from>
    <xdr:to>
      <xdr:col>6</xdr:col>
      <xdr:colOff>47625</xdr:colOff>
      <xdr:row>73</xdr:row>
      <xdr:rowOff>495300</xdr:rowOff>
    </xdr:to>
    <xdr:pic>
      <xdr:nvPicPr>
        <xdr:cNvPr id="22" name="Picture 754"/>
        <xdr:cNvPicPr preferRelativeResize="1">
          <a:picLocks noChangeAspect="1"/>
        </xdr:cNvPicPr>
      </xdr:nvPicPr>
      <xdr:blipFill>
        <a:blip r:embed="rId1"/>
        <a:stretch>
          <a:fillRect/>
        </a:stretch>
      </xdr:blipFill>
      <xdr:spPr>
        <a:xfrm>
          <a:off x="7829550" y="50806350"/>
          <a:ext cx="95250" cy="819150"/>
        </a:xfrm>
        <a:prstGeom prst="rect">
          <a:avLst/>
        </a:prstGeom>
        <a:noFill/>
        <a:ln w="9525" cmpd="sng">
          <a:noFill/>
        </a:ln>
      </xdr:spPr>
    </xdr:pic>
    <xdr:clientData/>
  </xdr:twoCellAnchor>
  <xdr:twoCellAnchor editAs="oneCell">
    <xdr:from>
      <xdr:col>5</xdr:col>
      <xdr:colOff>714375</xdr:colOff>
      <xdr:row>72</xdr:row>
      <xdr:rowOff>0</xdr:rowOff>
    </xdr:from>
    <xdr:to>
      <xdr:col>6</xdr:col>
      <xdr:colOff>47625</xdr:colOff>
      <xdr:row>73</xdr:row>
      <xdr:rowOff>1104900</xdr:rowOff>
    </xdr:to>
    <xdr:pic>
      <xdr:nvPicPr>
        <xdr:cNvPr id="23" name="Picture 755"/>
        <xdr:cNvPicPr preferRelativeResize="1">
          <a:picLocks noChangeAspect="1"/>
        </xdr:cNvPicPr>
      </xdr:nvPicPr>
      <xdr:blipFill>
        <a:blip r:embed="rId1"/>
        <a:stretch>
          <a:fillRect/>
        </a:stretch>
      </xdr:blipFill>
      <xdr:spPr>
        <a:xfrm>
          <a:off x="7829550" y="50806350"/>
          <a:ext cx="95250" cy="1428750"/>
        </a:xfrm>
        <a:prstGeom prst="rect">
          <a:avLst/>
        </a:prstGeom>
        <a:noFill/>
        <a:ln w="9525" cmpd="sng">
          <a:noFill/>
        </a:ln>
      </xdr:spPr>
    </xdr:pic>
    <xdr:clientData/>
  </xdr:twoCellAnchor>
  <xdr:twoCellAnchor editAs="oneCell">
    <xdr:from>
      <xdr:col>5</xdr:col>
      <xdr:colOff>714375</xdr:colOff>
      <xdr:row>72</xdr:row>
      <xdr:rowOff>0</xdr:rowOff>
    </xdr:from>
    <xdr:to>
      <xdr:col>6</xdr:col>
      <xdr:colOff>47625</xdr:colOff>
      <xdr:row>73</xdr:row>
      <xdr:rowOff>1104900</xdr:rowOff>
    </xdr:to>
    <xdr:pic>
      <xdr:nvPicPr>
        <xdr:cNvPr id="24" name="Picture 756"/>
        <xdr:cNvPicPr preferRelativeResize="1">
          <a:picLocks noChangeAspect="1"/>
        </xdr:cNvPicPr>
      </xdr:nvPicPr>
      <xdr:blipFill>
        <a:blip r:embed="rId1"/>
        <a:stretch>
          <a:fillRect/>
        </a:stretch>
      </xdr:blipFill>
      <xdr:spPr>
        <a:xfrm>
          <a:off x="7829550" y="50806350"/>
          <a:ext cx="95250" cy="1428750"/>
        </a:xfrm>
        <a:prstGeom prst="rect">
          <a:avLst/>
        </a:prstGeom>
        <a:noFill/>
        <a:ln w="9525" cmpd="sng">
          <a:noFill/>
        </a:ln>
      </xdr:spPr>
    </xdr:pic>
    <xdr:clientData/>
  </xdr:twoCellAnchor>
  <xdr:twoCellAnchor editAs="oneCell">
    <xdr:from>
      <xdr:col>5</xdr:col>
      <xdr:colOff>714375</xdr:colOff>
      <xdr:row>72</xdr:row>
      <xdr:rowOff>0</xdr:rowOff>
    </xdr:from>
    <xdr:to>
      <xdr:col>6</xdr:col>
      <xdr:colOff>47625</xdr:colOff>
      <xdr:row>73</xdr:row>
      <xdr:rowOff>1104900</xdr:rowOff>
    </xdr:to>
    <xdr:pic>
      <xdr:nvPicPr>
        <xdr:cNvPr id="25" name="Picture 757"/>
        <xdr:cNvPicPr preferRelativeResize="1">
          <a:picLocks noChangeAspect="1"/>
        </xdr:cNvPicPr>
      </xdr:nvPicPr>
      <xdr:blipFill>
        <a:blip r:embed="rId1"/>
        <a:stretch>
          <a:fillRect/>
        </a:stretch>
      </xdr:blipFill>
      <xdr:spPr>
        <a:xfrm>
          <a:off x="7829550" y="50806350"/>
          <a:ext cx="95250" cy="1428750"/>
        </a:xfrm>
        <a:prstGeom prst="rect">
          <a:avLst/>
        </a:prstGeom>
        <a:noFill/>
        <a:ln w="9525" cmpd="sng">
          <a:noFill/>
        </a:ln>
      </xdr:spPr>
    </xdr:pic>
    <xdr:clientData/>
  </xdr:twoCellAnchor>
  <xdr:twoCellAnchor editAs="oneCell">
    <xdr:from>
      <xdr:col>5</xdr:col>
      <xdr:colOff>714375</xdr:colOff>
      <xdr:row>72</xdr:row>
      <xdr:rowOff>0</xdr:rowOff>
    </xdr:from>
    <xdr:to>
      <xdr:col>6</xdr:col>
      <xdr:colOff>47625</xdr:colOff>
      <xdr:row>73</xdr:row>
      <xdr:rowOff>847725</xdr:rowOff>
    </xdr:to>
    <xdr:pic>
      <xdr:nvPicPr>
        <xdr:cNvPr id="26" name="Picture 758"/>
        <xdr:cNvPicPr preferRelativeResize="1">
          <a:picLocks noChangeAspect="1"/>
        </xdr:cNvPicPr>
      </xdr:nvPicPr>
      <xdr:blipFill>
        <a:blip r:embed="rId1"/>
        <a:stretch>
          <a:fillRect/>
        </a:stretch>
      </xdr:blipFill>
      <xdr:spPr>
        <a:xfrm>
          <a:off x="7829550" y="50806350"/>
          <a:ext cx="95250" cy="1171575"/>
        </a:xfrm>
        <a:prstGeom prst="rect">
          <a:avLst/>
        </a:prstGeom>
        <a:noFill/>
        <a:ln w="9525" cmpd="sng">
          <a:noFill/>
        </a:ln>
      </xdr:spPr>
    </xdr:pic>
    <xdr:clientData/>
  </xdr:twoCellAnchor>
  <xdr:twoCellAnchor editAs="oneCell">
    <xdr:from>
      <xdr:col>5</xdr:col>
      <xdr:colOff>714375</xdr:colOff>
      <xdr:row>72</xdr:row>
      <xdr:rowOff>0</xdr:rowOff>
    </xdr:from>
    <xdr:to>
      <xdr:col>6</xdr:col>
      <xdr:colOff>47625</xdr:colOff>
      <xdr:row>73</xdr:row>
      <xdr:rowOff>847725</xdr:rowOff>
    </xdr:to>
    <xdr:pic>
      <xdr:nvPicPr>
        <xdr:cNvPr id="27" name="Picture 759"/>
        <xdr:cNvPicPr preferRelativeResize="1">
          <a:picLocks noChangeAspect="1"/>
        </xdr:cNvPicPr>
      </xdr:nvPicPr>
      <xdr:blipFill>
        <a:blip r:embed="rId1"/>
        <a:stretch>
          <a:fillRect/>
        </a:stretch>
      </xdr:blipFill>
      <xdr:spPr>
        <a:xfrm>
          <a:off x="7829550" y="50806350"/>
          <a:ext cx="95250" cy="1171575"/>
        </a:xfrm>
        <a:prstGeom prst="rect">
          <a:avLst/>
        </a:prstGeom>
        <a:noFill/>
        <a:ln w="9525" cmpd="sng">
          <a:noFill/>
        </a:ln>
      </xdr:spPr>
    </xdr:pic>
    <xdr:clientData/>
  </xdr:twoCellAnchor>
  <xdr:twoCellAnchor editAs="oneCell">
    <xdr:from>
      <xdr:col>5</xdr:col>
      <xdr:colOff>714375</xdr:colOff>
      <xdr:row>72</xdr:row>
      <xdr:rowOff>0</xdr:rowOff>
    </xdr:from>
    <xdr:to>
      <xdr:col>6</xdr:col>
      <xdr:colOff>47625</xdr:colOff>
      <xdr:row>73</xdr:row>
      <xdr:rowOff>400050</xdr:rowOff>
    </xdr:to>
    <xdr:pic>
      <xdr:nvPicPr>
        <xdr:cNvPr id="28" name="Picture 760"/>
        <xdr:cNvPicPr preferRelativeResize="1">
          <a:picLocks noChangeAspect="1"/>
        </xdr:cNvPicPr>
      </xdr:nvPicPr>
      <xdr:blipFill>
        <a:blip r:embed="rId1"/>
        <a:stretch>
          <a:fillRect/>
        </a:stretch>
      </xdr:blipFill>
      <xdr:spPr>
        <a:xfrm>
          <a:off x="7829550" y="50806350"/>
          <a:ext cx="95250" cy="723900"/>
        </a:xfrm>
        <a:prstGeom prst="rect">
          <a:avLst/>
        </a:prstGeom>
        <a:noFill/>
        <a:ln w="9525" cmpd="sng">
          <a:noFill/>
        </a:ln>
      </xdr:spPr>
    </xdr:pic>
    <xdr:clientData/>
  </xdr:twoCellAnchor>
  <xdr:twoCellAnchor editAs="oneCell">
    <xdr:from>
      <xdr:col>5</xdr:col>
      <xdr:colOff>714375</xdr:colOff>
      <xdr:row>72</xdr:row>
      <xdr:rowOff>0</xdr:rowOff>
    </xdr:from>
    <xdr:to>
      <xdr:col>6</xdr:col>
      <xdr:colOff>47625</xdr:colOff>
      <xdr:row>73</xdr:row>
      <xdr:rowOff>495300</xdr:rowOff>
    </xdr:to>
    <xdr:pic>
      <xdr:nvPicPr>
        <xdr:cNvPr id="29" name="Picture 761"/>
        <xdr:cNvPicPr preferRelativeResize="1">
          <a:picLocks noChangeAspect="1"/>
        </xdr:cNvPicPr>
      </xdr:nvPicPr>
      <xdr:blipFill>
        <a:blip r:embed="rId1"/>
        <a:stretch>
          <a:fillRect/>
        </a:stretch>
      </xdr:blipFill>
      <xdr:spPr>
        <a:xfrm>
          <a:off x="7829550" y="50806350"/>
          <a:ext cx="95250" cy="819150"/>
        </a:xfrm>
        <a:prstGeom prst="rect">
          <a:avLst/>
        </a:prstGeom>
        <a:noFill/>
        <a:ln w="9525" cmpd="sng">
          <a:noFill/>
        </a:ln>
      </xdr:spPr>
    </xdr:pic>
    <xdr:clientData/>
  </xdr:twoCellAnchor>
  <xdr:twoCellAnchor editAs="oneCell">
    <xdr:from>
      <xdr:col>5</xdr:col>
      <xdr:colOff>714375</xdr:colOff>
      <xdr:row>72</xdr:row>
      <xdr:rowOff>0</xdr:rowOff>
    </xdr:from>
    <xdr:to>
      <xdr:col>6</xdr:col>
      <xdr:colOff>47625</xdr:colOff>
      <xdr:row>73</xdr:row>
      <xdr:rowOff>1104900</xdr:rowOff>
    </xdr:to>
    <xdr:pic>
      <xdr:nvPicPr>
        <xdr:cNvPr id="30" name="Picture 762"/>
        <xdr:cNvPicPr preferRelativeResize="1">
          <a:picLocks noChangeAspect="1"/>
        </xdr:cNvPicPr>
      </xdr:nvPicPr>
      <xdr:blipFill>
        <a:blip r:embed="rId1"/>
        <a:stretch>
          <a:fillRect/>
        </a:stretch>
      </xdr:blipFill>
      <xdr:spPr>
        <a:xfrm>
          <a:off x="7829550" y="50806350"/>
          <a:ext cx="95250" cy="1428750"/>
        </a:xfrm>
        <a:prstGeom prst="rect">
          <a:avLst/>
        </a:prstGeom>
        <a:noFill/>
        <a:ln w="9525" cmpd="sng">
          <a:noFill/>
        </a:ln>
      </xdr:spPr>
    </xdr:pic>
    <xdr:clientData/>
  </xdr:twoCellAnchor>
  <xdr:twoCellAnchor editAs="oneCell">
    <xdr:from>
      <xdr:col>5</xdr:col>
      <xdr:colOff>714375</xdr:colOff>
      <xdr:row>72</xdr:row>
      <xdr:rowOff>0</xdr:rowOff>
    </xdr:from>
    <xdr:to>
      <xdr:col>5</xdr:col>
      <xdr:colOff>723900</xdr:colOff>
      <xdr:row>73</xdr:row>
      <xdr:rowOff>447675</xdr:rowOff>
    </xdr:to>
    <xdr:pic>
      <xdr:nvPicPr>
        <xdr:cNvPr id="31" name="Picture 763"/>
        <xdr:cNvPicPr preferRelativeResize="1">
          <a:picLocks noChangeAspect="1"/>
        </xdr:cNvPicPr>
      </xdr:nvPicPr>
      <xdr:blipFill>
        <a:blip r:embed="rId1"/>
        <a:stretch>
          <a:fillRect/>
        </a:stretch>
      </xdr:blipFill>
      <xdr:spPr>
        <a:xfrm>
          <a:off x="7829550" y="50806350"/>
          <a:ext cx="9525" cy="771525"/>
        </a:xfrm>
        <a:prstGeom prst="rect">
          <a:avLst/>
        </a:prstGeom>
        <a:noFill/>
        <a:ln w="9525" cmpd="sng">
          <a:noFill/>
        </a:ln>
      </xdr:spPr>
    </xdr:pic>
    <xdr:clientData/>
  </xdr:twoCellAnchor>
  <xdr:twoCellAnchor editAs="oneCell">
    <xdr:from>
      <xdr:col>5</xdr:col>
      <xdr:colOff>714375</xdr:colOff>
      <xdr:row>72</xdr:row>
      <xdr:rowOff>0</xdr:rowOff>
    </xdr:from>
    <xdr:to>
      <xdr:col>6</xdr:col>
      <xdr:colOff>47625</xdr:colOff>
      <xdr:row>73</xdr:row>
      <xdr:rowOff>400050</xdr:rowOff>
    </xdr:to>
    <xdr:pic>
      <xdr:nvPicPr>
        <xdr:cNvPr id="32" name="Picture 764"/>
        <xdr:cNvPicPr preferRelativeResize="1">
          <a:picLocks noChangeAspect="1"/>
        </xdr:cNvPicPr>
      </xdr:nvPicPr>
      <xdr:blipFill>
        <a:blip r:embed="rId1"/>
        <a:stretch>
          <a:fillRect/>
        </a:stretch>
      </xdr:blipFill>
      <xdr:spPr>
        <a:xfrm>
          <a:off x="7829550" y="50806350"/>
          <a:ext cx="95250" cy="723900"/>
        </a:xfrm>
        <a:prstGeom prst="rect">
          <a:avLst/>
        </a:prstGeom>
        <a:noFill/>
        <a:ln w="9525" cmpd="sng">
          <a:noFill/>
        </a:ln>
      </xdr:spPr>
    </xdr:pic>
    <xdr:clientData/>
  </xdr:twoCellAnchor>
  <xdr:twoCellAnchor editAs="oneCell">
    <xdr:from>
      <xdr:col>5</xdr:col>
      <xdr:colOff>714375</xdr:colOff>
      <xdr:row>72</xdr:row>
      <xdr:rowOff>0</xdr:rowOff>
    </xdr:from>
    <xdr:to>
      <xdr:col>6</xdr:col>
      <xdr:colOff>47625</xdr:colOff>
      <xdr:row>73</xdr:row>
      <xdr:rowOff>495300</xdr:rowOff>
    </xdr:to>
    <xdr:pic>
      <xdr:nvPicPr>
        <xdr:cNvPr id="33" name="Picture 765"/>
        <xdr:cNvPicPr preferRelativeResize="1">
          <a:picLocks noChangeAspect="1"/>
        </xdr:cNvPicPr>
      </xdr:nvPicPr>
      <xdr:blipFill>
        <a:blip r:embed="rId1"/>
        <a:stretch>
          <a:fillRect/>
        </a:stretch>
      </xdr:blipFill>
      <xdr:spPr>
        <a:xfrm>
          <a:off x="7829550" y="50806350"/>
          <a:ext cx="95250" cy="819150"/>
        </a:xfrm>
        <a:prstGeom prst="rect">
          <a:avLst/>
        </a:prstGeom>
        <a:noFill/>
        <a:ln w="9525" cmpd="sng">
          <a:noFill/>
        </a:ln>
      </xdr:spPr>
    </xdr:pic>
    <xdr:clientData/>
  </xdr:twoCellAnchor>
  <xdr:twoCellAnchor editAs="oneCell">
    <xdr:from>
      <xdr:col>5</xdr:col>
      <xdr:colOff>714375</xdr:colOff>
      <xdr:row>72</xdr:row>
      <xdr:rowOff>0</xdr:rowOff>
    </xdr:from>
    <xdr:to>
      <xdr:col>6</xdr:col>
      <xdr:colOff>47625</xdr:colOff>
      <xdr:row>73</xdr:row>
      <xdr:rowOff>1104900</xdr:rowOff>
    </xdr:to>
    <xdr:pic>
      <xdr:nvPicPr>
        <xdr:cNvPr id="34" name="Picture 766"/>
        <xdr:cNvPicPr preferRelativeResize="1">
          <a:picLocks noChangeAspect="1"/>
        </xdr:cNvPicPr>
      </xdr:nvPicPr>
      <xdr:blipFill>
        <a:blip r:embed="rId1"/>
        <a:stretch>
          <a:fillRect/>
        </a:stretch>
      </xdr:blipFill>
      <xdr:spPr>
        <a:xfrm>
          <a:off x="7829550" y="50806350"/>
          <a:ext cx="95250" cy="1428750"/>
        </a:xfrm>
        <a:prstGeom prst="rect">
          <a:avLst/>
        </a:prstGeom>
        <a:noFill/>
        <a:ln w="9525" cmpd="sng">
          <a:noFill/>
        </a:ln>
      </xdr:spPr>
    </xdr:pic>
    <xdr:clientData/>
  </xdr:twoCellAnchor>
  <xdr:twoCellAnchor editAs="oneCell">
    <xdr:from>
      <xdr:col>5</xdr:col>
      <xdr:colOff>714375</xdr:colOff>
      <xdr:row>72</xdr:row>
      <xdr:rowOff>0</xdr:rowOff>
    </xdr:from>
    <xdr:to>
      <xdr:col>6</xdr:col>
      <xdr:colOff>47625</xdr:colOff>
      <xdr:row>73</xdr:row>
      <xdr:rowOff>1104900</xdr:rowOff>
    </xdr:to>
    <xdr:pic>
      <xdr:nvPicPr>
        <xdr:cNvPr id="35" name="Picture 767"/>
        <xdr:cNvPicPr preferRelativeResize="1">
          <a:picLocks noChangeAspect="1"/>
        </xdr:cNvPicPr>
      </xdr:nvPicPr>
      <xdr:blipFill>
        <a:blip r:embed="rId1"/>
        <a:stretch>
          <a:fillRect/>
        </a:stretch>
      </xdr:blipFill>
      <xdr:spPr>
        <a:xfrm>
          <a:off x="7829550" y="50806350"/>
          <a:ext cx="95250" cy="1428750"/>
        </a:xfrm>
        <a:prstGeom prst="rect">
          <a:avLst/>
        </a:prstGeom>
        <a:noFill/>
        <a:ln w="9525" cmpd="sng">
          <a:noFill/>
        </a:ln>
      </xdr:spPr>
    </xdr:pic>
    <xdr:clientData/>
  </xdr:twoCellAnchor>
  <xdr:twoCellAnchor editAs="oneCell">
    <xdr:from>
      <xdr:col>5</xdr:col>
      <xdr:colOff>714375</xdr:colOff>
      <xdr:row>72</xdr:row>
      <xdr:rowOff>0</xdr:rowOff>
    </xdr:from>
    <xdr:to>
      <xdr:col>6</xdr:col>
      <xdr:colOff>47625</xdr:colOff>
      <xdr:row>73</xdr:row>
      <xdr:rowOff>1104900</xdr:rowOff>
    </xdr:to>
    <xdr:pic>
      <xdr:nvPicPr>
        <xdr:cNvPr id="36" name="Picture 768"/>
        <xdr:cNvPicPr preferRelativeResize="1">
          <a:picLocks noChangeAspect="1"/>
        </xdr:cNvPicPr>
      </xdr:nvPicPr>
      <xdr:blipFill>
        <a:blip r:embed="rId1"/>
        <a:stretch>
          <a:fillRect/>
        </a:stretch>
      </xdr:blipFill>
      <xdr:spPr>
        <a:xfrm>
          <a:off x="7829550" y="50806350"/>
          <a:ext cx="95250" cy="1428750"/>
        </a:xfrm>
        <a:prstGeom prst="rect">
          <a:avLst/>
        </a:prstGeom>
        <a:noFill/>
        <a:ln w="9525" cmpd="sng">
          <a:noFill/>
        </a:ln>
      </xdr:spPr>
    </xdr:pic>
    <xdr:clientData/>
  </xdr:twoCellAnchor>
  <xdr:twoCellAnchor editAs="oneCell">
    <xdr:from>
      <xdr:col>5</xdr:col>
      <xdr:colOff>714375</xdr:colOff>
      <xdr:row>72</xdr:row>
      <xdr:rowOff>0</xdr:rowOff>
    </xdr:from>
    <xdr:to>
      <xdr:col>6</xdr:col>
      <xdr:colOff>47625</xdr:colOff>
      <xdr:row>73</xdr:row>
      <xdr:rowOff>847725</xdr:rowOff>
    </xdr:to>
    <xdr:pic>
      <xdr:nvPicPr>
        <xdr:cNvPr id="37" name="Picture 769"/>
        <xdr:cNvPicPr preferRelativeResize="1">
          <a:picLocks noChangeAspect="1"/>
        </xdr:cNvPicPr>
      </xdr:nvPicPr>
      <xdr:blipFill>
        <a:blip r:embed="rId1"/>
        <a:stretch>
          <a:fillRect/>
        </a:stretch>
      </xdr:blipFill>
      <xdr:spPr>
        <a:xfrm>
          <a:off x="7829550" y="50806350"/>
          <a:ext cx="95250" cy="1171575"/>
        </a:xfrm>
        <a:prstGeom prst="rect">
          <a:avLst/>
        </a:prstGeom>
        <a:noFill/>
        <a:ln w="9525" cmpd="sng">
          <a:noFill/>
        </a:ln>
      </xdr:spPr>
    </xdr:pic>
    <xdr:clientData/>
  </xdr:twoCellAnchor>
  <xdr:twoCellAnchor editAs="oneCell">
    <xdr:from>
      <xdr:col>5</xdr:col>
      <xdr:colOff>714375</xdr:colOff>
      <xdr:row>72</xdr:row>
      <xdr:rowOff>0</xdr:rowOff>
    </xdr:from>
    <xdr:to>
      <xdr:col>6</xdr:col>
      <xdr:colOff>47625</xdr:colOff>
      <xdr:row>73</xdr:row>
      <xdr:rowOff>847725</xdr:rowOff>
    </xdr:to>
    <xdr:pic>
      <xdr:nvPicPr>
        <xdr:cNvPr id="38" name="Picture 770"/>
        <xdr:cNvPicPr preferRelativeResize="1">
          <a:picLocks noChangeAspect="1"/>
        </xdr:cNvPicPr>
      </xdr:nvPicPr>
      <xdr:blipFill>
        <a:blip r:embed="rId1"/>
        <a:stretch>
          <a:fillRect/>
        </a:stretch>
      </xdr:blipFill>
      <xdr:spPr>
        <a:xfrm>
          <a:off x="7829550" y="50806350"/>
          <a:ext cx="95250" cy="1171575"/>
        </a:xfrm>
        <a:prstGeom prst="rect">
          <a:avLst/>
        </a:prstGeom>
        <a:noFill/>
        <a:ln w="9525" cmpd="sng">
          <a:noFill/>
        </a:ln>
      </xdr:spPr>
    </xdr:pic>
    <xdr:clientData/>
  </xdr:twoCellAnchor>
  <xdr:twoCellAnchor editAs="oneCell">
    <xdr:from>
      <xdr:col>5</xdr:col>
      <xdr:colOff>714375</xdr:colOff>
      <xdr:row>72</xdr:row>
      <xdr:rowOff>0</xdr:rowOff>
    </xdr:from>
    <xdr:to>
      <xdr:col>6</xdr:col>
      <xdr:colOff>47625</xdr:colOff>
      <xdr:row>73</xdr:row>
      <xdr:rowOff>400050</xdr:rowOff>
    </xdr:to>
    <xdr:pic>
      <xdr:nvPicPr>
        <xdr:cNvPr id="39" name="Picture 771"/>
        <xdr:cNvPicPr preferRelativeResize="1">
          <a:picLocks noChangeAspect="1"/>
        </xdr:cNvPicPr>
      </xdr:nvPicPr>
      <xdr:blipFill>
        <a:blip r:embed="rId1"/>
        <a:stretch>
          <a:fillRect/>
        </a:stretch>
      </xdr:blipFill>
      <xdr:spPr>
        <a:xfrm>
          <a:off x="7829550" y="50806350"/>
          <a:ext cx="95250" cy="723900"/>
        </a:xfrm>
        <a:prstGeom prst="rect">
          <a:avLst/>
        </a:prstGeom>
        <a:noFill/>
        <a:ln w="9525" cmpd="sng">
          <a:noFill/>
        </a:ln>
      </xdr:spPr>
    </xdr:pic>
    <xdr:clientData/>
  </xdr:twoCellAnchor>
  <xdr:twoCellAnchor editAs="oneCell">
    <xdr:from>
      <xdr:col>5</xdr:col>
      <xdr:colOff>714375</xdr:colOff>
      <xdr:row>72</xdr:row>
      <xdr:rowOff>0</xdr:rowOff>
    </xdr:from>
    <xdr:to>
      <xdr:col>6</xdr:col>
      <xdr:colOff>47625</xdr:colOff>
      <xdr:row>73</xdr:row>
      <xdr:rowOff>495300</xdr:rowOff>
    </xdr:to>
    <xdr:pic>
      <xdr:nvPicPr>
        <xdr:cNvPr id="40" name="Picture 772"/>
        <xdr:cNvPicPr preferRelativeResize="1">
          <a:picLocks noChangeAspect="1"/>
        </xdr:cNvPicPr>
      </xdr:nvPicPr>
      <xdr:blipFill>
        <a:blip r:embed="rId1"/>
        <a:stretch>
          <a:fillRect/>
        </a:stretch>
      </xdr:blipFill>
      <xdr:spPr>
        <a:xfrm>
          <a:off x="7829550" y="50806350"/>
          <a:ext cx="95250" cy="819150"/>
        </a:xfrm>
        <a:prstGeom prst="rect">
          <a:avLst/>
        </a:prstGeom>
        <a:noFill/>
        <a:ln w="9525" cmpd="sng">
          <a:noFill/>
        </a:ln>
      </xdr:spPr>
    </xdr:pic>
    <xdr:clientData/>
  </xdr:twoCellAnchor>
  <xdr:twoCellAnchor editAs="oneCell">
    <xdr:from>
      <xdr:col>8</xdr:col>
      <xdr:colOff>352425</xdr:colOff>
      <xdr:row>72</xdr:row>
      <xdr:rowOff>0</xdr:rowOff>
    </xdr:from>
    <xdr:to>
      <xdr:col>8</xdr:col>
      <xdr:colOff>361950</xdr:colOff>
      <xdr:row>73</xdr:row>
      <xdr:rowOff>447675</xdr:rowOff>
    </xdr:to>
    <xdr:pic>
      <xdr:nvPicPr>
        <xdr:cNvPr id="41" name="Picture 773"/>
        <xdr:cNvPicPr preferRelativeResize="1">
          <a:picLocks noChangeAspect="1"/>
        </xdr:cNvPicPr>
      </xdr:nvPicPr>
      <xdr:blipFill>
        <a:blip r:embed="rId1"/>
        <a:stretch>
          <a:fillRect/>
        </a:stretch>
      </xdr:blipFill>
      <xdr:spPr>
        <a:xfrm>
          <a:off x="10067925" y="50806350"/>
          <a:ext cx="9525" cy="771525"/>
        </a:xfrm>
        <a:prstGeom prst="rect">
          <a:avLst/>
        </a:prstGeom>
        <a:noFill/>
        <a:ln w="9525" cmpd="sng">
          <a:noFill/>
        </a:ln>
      </xdr:spPr>
    </xdr:pic>
    <xdr:clientData/>
  </xdr:twoCellAnchor>
  <xdr:twoCellAnchor editAs="oneCell">
    <xdr:from>
      <xdr:col>8</xdr:col>
      <xdr:colOff>352425</xdr:colOff>
      <xdr:row>72</xdr:row>
      <xdr:rowOff>0</xdr:rowOff>
    </xdr:from>
    <xdr:to>
      <xdr:col>8</xdr:col>
      <xdr:colOff>447675</xdr:colOff>
      <xdr:row>73</xdr:row>
      <xdr:rowOff>400050</xdr:rowOff>
    </xdr:to>
    <xdr:pic>
      <xdr:nvPicPr>
        <xdr:cNvPr id="42" name="Picture 774"/>
        <xdr:cNvPicPr preferRelativeResize="1">
          <a:picLocks noChangeAspect="1"/>
        </xdr:cNvPicPr>
      </xdr:nvPicPr>
      <xdr:blipFill>
        <a:blip r:embed="rId1"/>
        <a:stretch>
          <a:fillRect/>
        </a:stretch>
      </xdr:blipFill>
      <xdr:spPr>
        <a:xfrm>
          <a:off x="10067925" y="50806350"/>
          <a:ext cx="95250" cy="723900"/>
        </a:xfrm>
        <a:prstGeom prst="rect">
          <a:avLst/>
        </a:prstGeom>
        <a:noFill/>
        <a:ln w="9525" cmpd="sng">
          <a:noFill/>
        </a:ln>
      </xdr:spPr>
    </xdr:pic>
    <xdr:clientData/>
  </xdr:twoCellAnchor>
  <xdr:twoCellAnchor editAs="oneCell">
    <xdr:from>
      <xdr:col>8</xdr:col>
      <xdr:colOff>352425</xdr:colOff>
      <xdr:row>72</xdr:row>
      <xdr:rowOff>0</xdr:rowOff>
    </xdr:from>
    <xdr:to>
      <xdr:col>8</xdr:col>
      <xdr:colOff>447675</xdr:colOff>
      <xdr:row>73</xdr:row>
      <xdr:rowOff>495300</xdr:rowOff>
    </xdr:to>
    <xdr:pic>
      <xdr:nvPicPr>
        <xdr:cNvPr id="43" name="Picture 775"/>
        <xdr:cNvPicPr preferRelativeResize="1">
          <a:picLocks noChangeAspect="1"/>
        </xdr:cNvPicPr>
      </xdr:nvPicPr>
      <xdr:blipFill>
        <a:blip r:embed="rId1"/>
        <a:stretch>
          <a:fillRect/>
        </a:stretch>
      </xdr:blipFill>
      <xdr:spPr>
        <a:xfrm>
          <a:off x="10067925" y="50806350"/>
          <a:ext cx="95250" cy="819150"/>
        </a:xfrm>
        <a:prstGeom prst="rect">
          <a:avLst/>
        </a:prstGeom>
        <a:noFill/>
        <a:ln w="9525" cmpd="sng">
          <a:noFill/>
        </a:ln>
      </xdr:spPr>
    </xdr:pic>
    <xdr:clientData/>
  </xdr:twoCellAnchor>
  <xdr:twoCellAnchor editAs="oneCell">
    <xdr:from>
      <xdr:col>8</xdr:col>
      <xdr:colOff>352425</xdr:colOff>
      <xdr:row>72</xdr:row>
      <xdr:rowOff>0</xdr:rowOff>
    </xdr:from>
    <xdr:to>
      <xdr:col>8</xdr:col>
      <xdr:colOff>361950</xdr:colOff>
      <xdr:row>73</xdr:row>
      <xdr:rowOff>447675</xdr:rowOff>
    </xdr:to>
    <xdr:pic>
      <xdr:nvPicPr>
        <xdr:cNvPr id="44" name="Picture 776"/>
        <xdr:cNvPicPr preferRelativeResize="1">
          <a:picLocks noChangeAspect="1"/>
        </xdr:cNvPicPr>
      </xdr:nvPicPr>
      <xdr:blipFill>
        <a:blip r:embed="rId1"/>
        <a:stretch>
          <a:fillRect/>
        </a:stretch>
      </xdr:blipFill>
      <xdr:spPr>
        <a:xfrm>
          <a:off x="10067925" y="50806350"/>
          <a:ext cx="9525" cy="771525"/>
        </a:xfrm>
        <a:prstGeom prst="rect">
          <a:avLst/>
        </a:prstGeom>
        <a:noFill/>
        <a:ln w="9525" cmpd="sng">
          <a:noFill/>
        </a:ln>
      </xdr:spPr>
    </xdr:pic>
    <xdr:clientData/>
  </xdr:twoCellAnchor>
  <xdr:twoCellAnchor editAs="oneCell">
    <xdr:from>
      <xdr:col>8</xdr:col>
      <xdr:colOff>352425</xdr:colOff>
      <xdr:row>72</xdr:row>
      <xdr:rowOff>0</xdr:rowOff>
    </xdr:from>
    <xdr:to>
      <xdr:col>8</xdr:col>
      <xdr:colOff>447675</xdr:colOff>
      <xdr:row>73</xdr:row>
      <xdr:rowOff>400050</xdr:rowOff>
    </xdr:to>
    <xdr:pic>
      <xdr:nvPicPr>
        <xdr:cNvPr id="45" name="Picture 777"/>
        <xdr:cNvPicPr preferRelativeResize="1">
          <a:picLocks noChangeAspect="1"/>
        </xdr:cNvPicPr>
      </xdr:nvPicPr>
      <xdr:blipFill>
        <a:blip r:embed="rId1"/>
        <a:stretch>
          <a:fillRect/>
        </a:stretch>
      </xdr:blipFill>
      <xdr:spPr>
        <a:xfrm>
          <a:off x="10067925" y="50806350"/>
          <a:ext cx="95250" cy="723900"/>
        </a:xfrm>
        <a:prstGeom prst="rect">
          <a:avLst/>
        </a:prstGeom>
        <a:noFill/>
        <a:ln w="9525" cmpd="sng">
          <a:noFill/>
        </a:ln>
      </xdr:spPr>
    </xdr:pic>
    <xdr:clientData/>
  </xdr:twoCellAnchor>
  <xdr:twoCellAnchor editAs="oneCell">
    <xdr:from>
      <xdr:col>8</xdr:col>
      <xdr:colOff>352425</xdr:colOff>
      <xdr:row>72</xdr:row>
      <xdr:rowOff>0</xdr:rowOff>
    </xdr:from>
    <xdr:to>
      <xdr:col>8</xdr:col>
      <xdr:colOff>447675</xdr:colOff>
      <xdr:row>73</xdr:row>
      <xdr:rowOff>495300</xdr:rowOff>
    </xdr:to>
    <xdr:pic>
      <xdr:nvPicPr>
        <xdr:cNvPr id="46" name="Picture 778"/>
        <xdr:cNvPicPr preferRelativeResize="1">
          <a:picLocks noChangeAspect="1"/>
        </xdr:cNvPicPr>
      </xdr:nvPicPr>
      <xdr:blipFill>
        <a:blip r:embed="rId1"/>
        <a:stretch>
          <a:fillRect/>
        </a:stretch>
      </xdr:blipFill>
      <xdr:spPr>
        <a:xfrm>
          <a:off x="10067925" y="50806350"/>
          <a:ext cx="95250" cy="819150"/>
        </a:xfrm>
        <a:prstGeom prst="rect">
          <a:avLst/>
        </a:prstGeom>
        <a:noFill/>
        <a:ln w="9525" cmpd="sng">
          <a:noFill/>
        </a:ln>
      </xdr:spPr>
    </xdr:pic>
    <xdr:clientData/>
  </xdr:twoCellAnchor>
  <xdr:twoCellAnchor editAs="oneCell">
    <xdr:from>
      <xdr:col>10</xdr:col>
      <xdr:colOff>352425</xdr:colOff>
      <xdr:row>72</xdr:row>
      <xdr:rowOff>0</xdr:rowOff>
    </xdr:from>
    <xdr:to>
      <xdr:col>10</xdr:col>
      <xdr:colOff>361950</xdr:colOff>
      <xdr:row>73</xdr:row>
      <xdr:rowOff>447675</xdr:rowOff>
    </xdr:to>
    <xdr:pic>
      <xdr:nvPicPr>
        <xdr:cNvPr id="47" name="Picture 779"/>
        <xdr:cNvPicPr preferRelativeResize="1">
          <a:picLocks noChangeAspect="1"/>
        </xdr:cNvPicPr>
      </xdr:nvPicPr>
      <xdr:blipFill>
        <a:blip r:embed="rId1"/>
        <a:stretch>
          <a:fillRect/>
        </a:stretch>
      </xdr:blipFill>
      <xdr:spPr>
        <a:xfrm>
          <a:off x="11439525" y="50806350"/>
          <a:ext cx="9525" cy="771525"/>
        </a:xfrm>
        <a:prstGeom prst="rect">
          <a:avLst/>
        </a:prstGeom>
        <a:noFill/>
        <a:ln w="9525" cmpd="sng">
          <a:noFill/>
        </a:ln>
      </xdr:spPr>
    </xdr:pic>
    <xdr:clientData/>
  </xdr:twoCellAnchor>
  <xdr:twoCellAnchor editAs="oneCell">
    <xdr:from>
      <xdr:col>10</xdr:col>
      <xdr:colOff>352425</xdr:colOff>
      <xdr:row>72</xdr:row>
      <xdr:rowOff>0</xdr:rowOff>
    </xdr:from>
    <xdr:to>
      <xdr:col>10</xdr:col>
      <xdr:colOff>447675</xdr:colOff>
      <xdr:row>73</xdr:row>
      <xdr:rowOff>400050</xdr:rowOff>
    </xdr:to>
    <xdr:pic>
      <xdr:nvPicPr>
        <xdr:cNvPr id="48" name="Picture 780"/>
        <xdr:cNvPicPr preferRelativeResize="1">
          <a:picLocks noChangeAspect="1"/>
        </xdr:cNvPicPr>
      </xdr:nvPicPr>
      <xdr:blipFill>
        <a:blip r:embed="rId1"/>
        <a:stretch>
          <a:fillRect/>
        </a:stretch>
      </xdr:blipFill>
      <xdr:spPr>
        <a:xfrm>
          <a:off x="11439525" y="50806350"/>
          <a:ext cx="95250" cy="723900"/>
        </a:xfrm>
        <a:prstGeom prst="rect">
          <a:avLst/>
        </a:prstGeom>
        <a:noFill/>
        <a:ln w="9525" cmpd="sng">
          <a:noFill/>
        </a:ln>
      </xdr:spPr>
    </xdr:pic>
    <xdr:clientData/>
  </xdr:twoCellAnchor>
  <xdr:twoCellAnchor editAs="oneCell">
    <xdr:from>
      <xdr:col>10</xdr:col>
      <xdr:colOff>352425</xdr:colOff>
      <xdr:row>72</xdr:row>
      <xdr:rowOff>0</xdr:rowOff>
    </xdr:from>
    <xdr:to>
      <xdr:col>10</xdr:col>
      <xdr:colOff>447675</xdr:colOff>
      <xdr:row>73</xdr:row>
      <xdr:rowOff>495300</xdr:rowOff>
    </xdr:to>
    <xdr:pic>
      <xdr:nvPicPr>
        <xdr:cNvPr id="49" name="Picture 781"/>
        <xdr:cNvPicPr preferRelativeResize="1">
          <a:picLocks noChangeAspect="1"/>
        </xdr:cNvPicPr>
      </xdr:nvPicPr>
      <xdr:blipFill>
        <a:blip r:embed="rId1"/>
        <a:stretch>
          <a:fillRect/>
        </a:stretch>
      </xdr:blipFill>
      <xdr:spPr>
        <a:xfrm>
          <a:off x="11439525" y="50806350"/>
          <a:ext cx="95250" cy="819150"/>
        </a:xfrm>
        <a:prstGeom prst="rect">
          <a:avLst/>
        </a:prstGeom>
        <a:noFill/>
        <a:ln w="9525" cmpd="sng">
          <a:noFill/>
        </a:ln>
      </xdr:spPr>
    </xdr:pic>
    <xdr:clientData/>
  </xdr:twoCellAnchor>
  <xdr:twoCellAnchor editAs="oneCell">
    <xdr:from>
      <xdr:col>10</xdr:col>
      <xdr:colOff>352425</xdr:colOff>
      <xdr:row>72</xdr:row>
      <xdr:rowOff>0</xdr:rowOff>
    </xdr:from>
    <xdr:to>
      <xdr:col>10</xdr:col>
      <xdr:colOff>361950</xdr:colOff>
      <xdr:row>73</xdr:row>
      <xdr:rowOff>447675</xdr:rowOff>
    </xdr:to>
    <xdr:pic>
      <xdr:nvPicPr>
        <xdr:cNvPr id="50" name="Picture 782"/>
        <xdr:cNvPicPr preferRelativeResize="1">
          <a:picLocks noChangeAspect="1"/>
        </xdr:cNvPicPr>
      </xdr:nvPicPr>
      <xdr:blipFill>
        <a:blip r:embed="rId1"/>
        <a:stretch>
          <a:fillRect/>
        </a:stretch>
      </xdr:blipFill>
      <xdr:spPr>
        <a:xfrm>
          <a:off x="11439525" y="50806350"/>
          <a:ext cx="9525" cy="771525"/>
        </a:xfrm>
        <a:prstGeom prst="rect">
          <a:avLst/>
        </a:prstGeom>
        <a:noFill/>
        <a:ln w="9525" cmpd="sng">
          <a:noFill/>
        </a:ln>
      </xdr:spPr>
    </xdr:pic>
    <xdr:clientData/>
  </xdr:twoCellAnchor>
  <xdr:twoCellAnchor editAs="oneCell">
    <xdr:from>
      <xdr:col>10</xdr:col>
      <xdr:colOff>352425</xdr:colOff>
      <xdr:row>72</xdr:row>
      <xdr:rowOff>0</xdr:rowOff>
    </xdr:from>
    <xdr:to>
      <xdr:col>10</xdr:col>
      <xdr:colOff>447675</xdr:colOff>
      <xdr:row>73</xdr:row>
      <xdr:rowOff>400050</xdr:rowOff>
    </xdr:to>
    <xdr:pic>
      <xdr:nvPicPr>
        <xdr:cNvPr id="51" name="Picture 783"/>
        <xdr:cNvPicPr preferRelativeResize="1">
          <a:picLocks noChangeAspect="1"/>
        </xdr:cNvPicPr>
      </xdr:nvPicPr>
      <xdr:blipFill>
        <a:blip r:embed="rId1"/>
        <a:stretch>
          <a:fillRect/>
        </a:stretch>
      </xdr:blipFill>
      <xdr:spPr>
        <a:xfrm>
          <a:off x="11439525" y="50806350"/>
          <a:ext cx="95250" cy="723900"/>
        </a:xfrm>
        <a:prstGeom prst="rect">
          <a:avLst/>
        </a:prstGeom>
        <a:noFill/>
        <a:ln w="9525" cmpd="sng">
          <a:noFill/>
        </a:ln>
      </xdr:spPr>
    </xdr:pic>
    <xdr:clientData/>
  </xdr:twoCellAnchor>
  <xdr:twoCellAnchor editAs="oneCell">
    <xdr:from>
      <xdr:col>10</xdr:col>
      <xdr:colOff>352425</xdr:colOff>
      <xdr:row>72</xdr:row>
      <xdr:rowOff>0</xdr:rowOff>
    </xdr:from>
    <xdr:to>
      <xdr:col>10</xdr:col>
      <xdr:colOff>447675</xdr:colOff>
      <xdr:row>73</xdr:row>
      <xdr:rowOff>495300</xdr:rowOff>
    </xdr:to>
    <xdr:pic>
      <xdr:nvPicPr>
        <xdr:cNvPr id="52" name="Picture 784"/>
        <xdr:cNvPicPr preferRelativeResize="1">
          <a:picLocks noChangeAspect="1"/>
        </xdr:cNvPicPr>
      </xdr:nvPicPr>
      <xdr:blipFill>
        <a:blip r:embed="rId1"/>
        <a:stretch>
          <a:fillRect/>
        </a:stretch>
      </xdr:blipFill>
      <xdr:spPr>
        <a:xfrm>
          <a:off x="11439525" y="50806350"/>
          <a:ext cx="95250" cy="819150"/>
        </a:xfrm>
        <a:prstGeom prst="rect">
          <a:avLst/>
        </a:prstGeom>
        <a:noFill/>
        <a:ln w="9525" cmpd="sng">
          <a:noFill/>
        </a:ln>
      </xdr:spPr>
    </xdr:pic>
    <xdr:clientData/>
  </xdr:twoCellAnchor>
  <xdr:twoCellAnchor editAs="oneCell">
    <xdr:from>
      <xdr:col>5</xdr:col>
      <xdr:colOff>714375</xdr:colOff>
      <xdr:row>56</xdr:row>
      <xdr:rowOff>0</xdr:rowOff>
    </xdr:from>
    <xdr:to>
      <xdr:col>5</xdr:col>
      <xdr:colOff>723900</xdr:colOff>
      <xdr:row>56</xdr:row>
      <xdr:rowOff>390525</xdr:rowOff>
    </xdr:to>
    <xdr:pic>
      <xdr:nvPicPr>
        <xdr:cNvPr id="53" name="Picture 785"/>
        <xdr:cNvPicPr preferRelativeResize="1">
          <a:picLocks noChangeAspect="1"/>
        </xdr:cNvPicPr>
      </xdr:nvPicPr>
      <xdr:blipFill>
        <a:blip r:embed="rId1"/>
        <a:stretch>
          <a:fillRect/>
        </a:stretch>
      </xdr:blipFill>
      <xdr:spPr>
        <a:xfrm>
          <a:off x="7829550" y="44072175"/>
          <a:ext cx="9525" cy="390525"/>
        </a:xfrm>
        <a:prstGeom prst="rect">
          <a:avLst/>
        </a:prstGeom>
        <a:noFill/>
        <a:ln w="9525" cmpd="sng">
          <a:noFill/>
        </a:ln>
      </xdr:spPr>
    </xdr:pic>
    <xdr:clientData/>
  </xdr:twoCellAnchor>
  <xdr:twoCellAnchor editAs="oneCell">
    <xdr:from>
      <xdr:col>5</xdr:col>
      <xdr:colOff>714375</xdr:colOff>
      <xdr:row>56</xdr:row>
      <xdr:rowOff>0</xdr:rowOff>
    </xdr:from>
    <xdr:to>
      <xdr:col>6</xdr:col>
      <xdr:colOff>47625</xdr:colOff>
      <xdr:row>56</xdr:row>
      <xdr:rowOff>361950</xdr:rowOff>
    </xdr:to>
    <xdr:pic>
      <xdr:nvPicPr>
        <xdr:cNvPr id="54" name="Picture 786"/>
        <xdr:cNvPicPr preferRelativeResize="1">
          <a:picLocks noChangeAspect="1"/>
        </xdr:cNvPicPr>
      </xdr:nvPicPr>
      <xdr:blipFill>
        <a:blip r:embed="rId1"/>
        <a:stretch>
          <a:fillRect/>
        </a:stretch>
      </xdr:blipFill>
      <xdr:spPr>
        <a:xfrm>
          <a:off x="7829550" y="44072175"/>
          <a:ext cx="95250" cy="361950"/>
        </a:xfrm>
        <a:prstGeom prst="rect">
          <a:avLst/>
        </a:prstGeom>
        <a:noFill/>
        <a:ln w="9525" cmpd="sng">
          <a:noFill/>
        </a:ln>
      </xdr:spPr>
    </xdr:pic>
    <xdr:clientData/>
  </xdr:twoCellAnchor>
  <xdr:twoCellAnchor editAs="oneCell">
    <xdr:from>
      <xdr:col>5</xdr:col>
      <xdr:colOff>714375</xdr:colOff>
      <xdr:row>56</xdr:row>
      <xdr:rowOff>0</xdr:rowOff>
    </xdr:from>
    <xdr:to>
      <xdr:col>6</xdr:col>
      <xdr:colOff>47625</xdr:colOff>
      <xdr:row>56</xdr:row>
      <xdr:rowOff>409575</xdr:rowOff>
    </xdr:to>
    <xdr:pic>
      <xdr:nvPicPr>
        <xdr:cNvPr id="55" name="Picture 787"/>
        <xdr:cNvPicPr preferRelativeResize="1">
          <a:picLocks noChangeAspect="1"/>
        </xdr:cNvPicPr>
      </xdr:nvPicPr>
      <xdr:blipFill>
        <a:blip r:embed="rId1"/>
        <a:stretch>
          <a:fillRect/>
        </a:stretch>
      </xdr:blipFill>
      <xdr:spPr>
        <a:xfrm>
          <a:off x="7829550" y="44072175"/>
          <a:ext cx="95250" cy="409575"/>
        </a:xfrm>
        <a:prstGeom prst="rect">
          <a:avLst/>
        </a:prstGeom>
        <a:noFill/>
        <a:ln w="9525" cmpd="sng">
          <a:noFill/>
        </a:ln>
      </xdr:spPr>
    </xdr:pic>
    <xdr:clientData/>
  </xdr:twoCellAnchor>
  <xdr:twoCellAnchor editAs="oneCell">
    <xdr:from>
      <xdr:col>5</xdr:col>
      <xdr:colOff>714375</xdr:colOff>
      <xdr:row>56</xdr:row>
      <xdr:rowOff>0</xdr:rowOff>
    </xdr:from>
    <xdr:to>
      <xdr:col>6</xdr:col>
      <xdr:colOff>47625</xdr:colOff>
      <xdr:row>57</xdr:row>
      <xdr:rowOff>266700</xdr:rowOff>
    </xdr:to>
    <xdr:pic>
      <xdr:nvPicPr>
        <xdr:cNvPr id="56" name="Picture 788"/>
        <xdr:cNvPicPr preferRelativeResize="1">
          <a:picLocks noChangeAspect="1"/>
        </xdr:cNvPicPr>
      </xdr:nvPicPr>
      <xdr:blipFill>
        <a:blip r:embed="rId1"/>
        <a:stretch>
          <a:fillRect/>
        </a:stretch>
      </xdr:blipFill>
      <xdr:spPr>
        <a:xfrm>
          <a:off x="7829550" y="44072175"/>
          <a:ext cx="95250" cy="723900"/>
        </a:xfrm>
        <a:prstGeom prst="rect">
          <a:avLst/>
        </a:prstGeom>
        <a:noFill/>
        <a:ln w="9525" cmpd="sng">
          <a:noFill/>
        </a:ln>
      </xdr:spPr>
    </xdr:pic>
    <xdr:clientData/>
  </xdr:twoCellAnchor>
  <xdr:twoCellAnchor editAs="oneCell">
    <xdr:from>
      <xdr:col>5</xdr:col>
      <xdr:colOff>714375</xdr:colOff>
      <xdr:row>56</xdr:row>
      <xdr:rowOff>0</xdr:rowOff>
    </xdr:from>
    <xdr:to>
      <xdr:col>6</xdr:col>
      <xdr:colOff>47625</xdr:colOff>
      <xdr:row>57</xdr:row>
      <xdr:rowOff>266700</xdr:rowOff>
    </xdr:to>
    <xdr:pic>
      <xdr:nvPicPr>
        <xdr:cNvPr id="57" name="Picture 789"/>
        <xdr:cNvPicPr preferRelativeResize="1">
          <a:picLocks noChangeAspect="1"/>
        </xdr:cNvPicPr>
      </xdr:nvPicPr>
      <xdr:blipFill>
        <a:blip r:embed="rId1"/>
        <a:stretch>
          <a:fillRect/>
        </a:stretch>
      </xdr:blipFill>
      <xdr:spPr>
        <a:xfrm>
          <a:off x="7829550" y="44072175"/>
          <a:ext cx="95250" cy="723900"/>
        </a:xfrm>
        <a:prstGeom prst="rect">
          <a:avLst/>
        </a:prstGeom>
        <a:noFill/>
        <a:ln w="9525" cmpd="sng">
          <a:noFill/>
        </a:ln>
      </xdr:spPr>
    </xdr:pic>
    <xdr:clientData/>
  </xdr:twoCellAnchor>
  <xdr:twoCellAnchor editAs="oneCell">
    <xdr:from>
      <xdr:col>5</xdr:col>
      <xdr:colOff>714375</xdr:colOff>
      <xdr:row>56</xdr:row>
      <xdr:rowOff>0</xdr:rowOff>
    </xdr:from>
    <xdr:to>
      <xdr:col>6</xdr:col>
      <xdr:colOff>47625</xdr:colOff>
      <xdr:row>57</xdr:row>
      <xdr:rowOff>266700</xdr:rowOff>
    </xdr:to>
    <xdr:pic>
      <xdr:nvPicPr>
        <xdr:cNvPr id="58" name="Picture 790"/>
        <xdr:cNvPicPr preferRelativeResize="1">
          <a:picLocks noChangeAspect="1"/>
        </xdr:cNvPicPr>
      </xdr:nvPicPr>
      <xdr:blipFill>
        <a:blip r:embed="rId1"/>
        <a:stretch>
          <a:fillRect/>
        </a:stretch>
      </xdr:blipFill>
      <xdr:spPr>
        <a:xfrm>
          <a:off x="7829550" y="44072175"/>
          <a:ext cx="95250" cy="723900"/>
        </a:xfrm>
        <a:prstGeom prst="rect">
          <a:avLst/>
        </a:prstGeom>
        <a:noFill/>
        <a:ln w="9525" cmpd="sng">
          <a:noFill/>
        </a:ln>
      </xdr:spPr>
    </xdr:pic>
    <xdr:clientData/>
  </xdr:twoCellAnchor>
  <xdr:twoCellAnchor editAs="oneCell">
    <xdr:from>
      <xdr:col>5</xdr:col>
      <xdr:colOff>714375</xdr:colOff>
      <xdr:row>56</xdr:row>
      <xdr:rowOff>0</xdr:rowOff>
    </xdr:from>
    <xdr:to>
      <xdr:col>6</xdr:col>
      <xdr:colOff>47625</xdr:colOff>
      <xdr:row>57</xdr:row>
      <xdr:rowOff>133350</xdr:rowOff>
    </xdr:to>
    <xdr:pic>
      <xdr:nvPicPr>
        <xdr:cNvPr id="59" name="Picture 791"/>
        <xdr:cNvPicPr preferRelativeResize="1">
          <a:picLocks noChangeAspect="1"/>
        </xdr:cNvPicPr>
      </xdr:nvPicPr>
      <xdr:blipFill>
        <a:blip r:embed="rId1"/>
        <a:stretch>
          <a:fillRect/>
        </a:stretch>
      </xdr:blipFill>
      <xdr:spPr>
        <a:xfrm>
          <a:off x="7829550" y="44072175"/>
          <a:ext cx="95250" cy="590550"/>
        </a:xfrm>
        <a:prstGeom prst="rect">
          <a:avLst/>
        </a:prstGeom>
        <a:noFill/>
        <a:ln w="9525" cmpd="sng">
          <a:noFill/>
        </a:ln>
      </xdr:spPr>
    </xdr:pic>
    <xdr:clientData/>
  </xdr:twoCellAnchor>
  <xdr:twoCellAnchor editAs="oneCell">
    <xdr:from>
      <xdr:col>5</xdr:col>
      <xdr:colOff>714375</xdr:colOff>
      <xdr:row>56</xdr:row>
      <xdr:rowOff>0</xdr:rowOff>
    </xdr:from>
    <xdr:to>
      <xdr:col>6</xdr:col>
      <xdr:colOff>47625</xdr:colOff>
      <xdr:row>57</xdr:row>
      <xdr:rowOff>133350</xdr:rowOff>
    </xdr:to>
    <xdr:pic>
      <xdr:nvPicPr>
        <xdr:cNvPr id="60" name="Picture 792"/>
        <xdr:cNvPicPr preferRelativeResize="1">
          <a:picLocks noChangeAspect="1"/>
        </xdr:cNvPicPr>
      </xdr:nvPicPr>
      <xdr:blipFill>
        <a:blip r:embed="rId1"/>
        <a:stretch>
          <a:fillRect/>
        </a:stretch>
      </xdr:blipFill>
      <xdr:spPr>
        <a:xfrm>
          <a:off x="7829550" y="44072175"/>
          <a:ext cx="95250" cy="590550"/>
        </a:xfrm>
        <a:prstGeom prst="rect">
          <a:avLst/>
        </a:prstGeom>
        <a:noFill/>
        <a:ln w="9525" cmpd="sng">
          <a:noFill/>
        </a:ln>
      </xdr:spPr>
    </xdr:pic>
    <xdr:clientData/>
  </xdr:twoCellAnchor>
  <xdr:twoCellAnchor editAs="oneCell">
    <xdr:from>
      <xdr:col>5</xdr:col>
      <xdr:colOff>714375</xdr:colOff>
      <xdr:row>56</xdr:row>
      <xdr:rowOff>0</xdr:rowOff>
    </xdr:from>
    <xdr:to>
      <xdr:col>6</xdr:col>
      <xdr:colOff>47625</xdr:colOff>
      <xdr:row>56</xdr:row>
      <xdr:rowOff>361950</xdr:rowOff>
    </xdr:to>
    <xdr:pic>
      <xdr:nvPicPr>
        <xdr:cNvPr id="61" name="Picture 793"/>
        <xdr:cNvPicPr preferRelativeResize="1">
          <a:picLocks noChangeAspect="1"/>
        </xdr:cNvPicPr>
      </xdr:nvPicPr>
      <xdr:blipFill>
        <a:blip r:embed="rId1"/>
        <a:stretch>
          <a:fillRect/>
        </a:stretch>
      </xdr:blipFill>
      <xdr:spPr>
        <a:xfrm>
          <a:off x="7829550" y="44072175"/>
          <a:ext cx="95250" cy="361950"/>
        </a:xfrm>
        <a:prstGeom prst="rect">
          <a:avLst/>
        </a:prstGeom>
        <a:noFill/>
        <a:ln w="9525" cmpd="sng">
          <a:noFill/>
        </a:ln>
      </xdr:spPr>
    </xdr:pic>
    <xdr:clientData/>
  </xdr:twoCellAnchor>
  <xdr:twoCellAnchor editAs="oneCell">
    <xdr:from>
      <xdr:col>5</xdr:col>
      <xdr:colOff>714375</xdr:colOff>
      <xdr:row>56</xdr:row>
      <xdr:rowOff>0</xdr:rowOff>
    </xdr:from>
    <xdr:to>
      <xdr:col>6</xdr:col>
      <xdr:colOff>47625</xdr:colOff>
      <xdr:row>56</xdr:row>
      <xdr:rowOff>409575</xdr:rowOff>
    </xdr:to>
    <xdr:pic>
      <xdr:nvPicPr>
        <xdr:cNvPr id="62" name="Picture 794"/>
        <xdr:cNvPicPr preferRelativeResize="1">
          <a:picLocks noChangeAspect="1"/>
        </xdr:cNvPicPr>
      </xdr:nvPicPr>
      <xdr:blipFill>
        <a:blip r:embed="rId1"/>
        <a:stretch>
          <a:fillRect/>
        </a:stretch>
      </xdr:blipFill>
      <xdr:spPr>
        <a:xfrm>
          <a:off x="7829550" y="44072175"/>
          <a:ext cx="95250" cy="409575"/>
        </a:xfrm>
        <a:prstGeom prst="rect">
          <a:avLst/>
        </a:prstGeom>
        <a:noFill/>
        <a:ln w="9525" cmpd="sng">
          <a:noFill/>
        </a:ln>
      </xdr:spPr>
    </xdr:pic>
    <xdr:clientData/>
  </xdr:twoCellAnchor>
  <xdr:twoCellAnchor editAs="oneCell">
    <xdr:from>
      <xdr:col>5</xdr:col>
      <xdr:colOff>714375</xdr:colOff>
      <xdr:row>56</xdr:row>
      <xdr:rowOff>0</xdr:rowOff>
    </xdr:from>
    <xdr:to>
      <xdr:col>6</xdr:col>
      <xdr:colOff>47625</xdr:colOff>
      <xdr:row>57</xdr:row>
      <xdr:rowOff>266700</xdr:rowOff>
    </xdr:to>
    <xdr:pic>
      <xdr:nvPicPr>
        <xdr:cNvPr id="63" name="Picture 795"/>
        <xdr:cNvPicPr preferRelativeResize="1">
          <a:picLocks noChangeAspect="1"/>
        </xdr:cNvPicPr>
      </xdr:nvPicPr>
      <xdr:blipFill>
        <a:blip r:embed="rId1"/>
        <a:stretch>
          <a:fillRect/>
        </a:stretch>
      </xdr:blipFill>
      <xdr:spPr>
        <a:xfrm>
          <a:off x="7829550" y="44072175"/>
          <a:ext cx="95250" cy="723900"/>
        </a:xfrm>
        <a:prstGeom prst="rect">
          <a:avLst/>
        </a:prstGeom>
        <a:noFill/>
        <a:ln w="9525" cmpd="sng">
          <a:noFill/>
        </a:ln>
      </xdr:spPr>
    </xdr:pic>
    <xdr:clientData/>
  </xdr:twoCellAnchor>
  <xdr:twoCellAnchor editAs="oneCell">
    <xdr:from>
      <xdr:col>5</xdr:col>
      <xdr:colOff>714375</xdr:colOff>
      <xdr:row>56</xdr:row>
      <xdr:rowOff>0</xdr:rowOff>
    </xdr:from>
    <xdr:to>
      <xdr:col>5</xdr:col>
      <xdr:colOff>723900</xdr:colOff>
      <xdr:row>56</xdr:row>
      <xdr:rowOff>390525</xdr:rowOff>
    </xdr:to>
    <xdr:pic>
      <xdr:nvPicPr>
        <xdr:cNvPr id="64" name="Picture 796"/>
        <xdr:cNvPicPr preferRelativeResize="1">
          <a:picLocks noChangeAspect="1"/>
        </xdr:cNvPicPr>
      </xdr:nvPicPr>
      <xdr:blipFill>
        <a:blip r:embed="rId1"/>
        <a:stretch>
          <a:fillRect/>
        </a:stretch>
      </xdr:blipFill>
      <xdr:spPr>
        <a:xfrm>
          <a:off x="7829550" y="44072175"/>
          <a:ext cx="9525" cy="390525"/>
        </a:xfrm>
        <a:prstGeom prst="rect">
          <a:avLst/>
        </a:prstGeom>
        <a:noFill/>
        <a:ln w="9525" cmpd="sng">
          <a:noFill/>
        </a:ln>
      </xdr:spPr>
    </xdr:pic>
    <xdr:clientData/>
  </xdr:twoCellAnchor>
  <xdr:twoCellAnchor editAs="oneCell">
    <xdr:from>
      <xdr:col>5</xdr:col>
      <xdr:colOff>714375</xdr:colOff>
      <xdr:row>56</xdr:row>
      <xdr:rowOff>0</xdr:rowOff>
    </xdr:from>
    <xdr:to>
      <xdr:col>6</xdr:col>
      <xdr:colOff>47625</xdr:colOff>
      <xdr:row>56</xdr:row>
      <xdr:rowOff>361950</xdr:rowOff>
    </xdr:to>
    <xdr:pic>
      <xdr:nvPicPr>
        <xdr:cNvPr id="65" name="Picture 797"/>
        <xdr:cNvPicPr preferRelativeResize="1">
          <a:picLocks noChangeAspect="1"/>
        </xdr:cNvPicPr>
      </xdr:nvPicPr>
      <xdr:blipFill>
        <a:blip r:embed="rId1"/>
        <a:stretch>
          <a:fillRect/>
        </a:stretch>
      </xdr:blipFill>
      <xdr:spPr>
        <a:xfrm>
          <a:off x="7829550" y="44072175"/>
          <a:ext cx="95250" cy="361950"/>
        </a:xfrm>
        <a:prstGeom prst="rect">
          <a:avLst/>
        </a:prstGeom>
        <a:noFill/>
        <a:ln w="9525" cmpd="sng">
          <a:noFill/>
        </a:ln>
      </xdr:spPr>
    </xdr:pic>
    <xdr:clientData/>
  </xdr:twoCellAnchor>
  <xdr:twoCellAnchor editAs="oneCell">
    <xdr:from>
      <xdr:col>5</xdr:col>
      <xdr:colOff>714375</xdr:colOff>
      <xdr:row>56</xdr:row>
      <xdr:rowOff>0</xdr:rowOff>
    </xdr:from>
    <xdr:to>
      <xdr:col>6</xdr:col>
      <xdr:colOff>47625</xdr:colOff>
      <xdr:row>56</xdr:row>
      <xdr:rowOff>409575</xdr:rowOff>
    </xdr:to>
    <xdr:pic>
      <xdr:nvPicPr>
        <xdr:cNvPr id="66" name="Picture 798"/>
        <xdr:cNvPicPr preferRelativeResize="1">
          <a:picLocks noChangeAspect="1"/>
        </xdr:cNvPicPr>
      </xdr:nvPicPr>
      <xdr:blipFill>
        <a:blip r:embed="rId1"/>
        <a:stretch>
          <a:fillRect/>
        </a:stretch>
      </xdr:blipFill>
      <xdr:spPr>
        <a:xfrm>
          <a:off x="7829550" y="44072175"/>
          <a:ext cx="95250" cy="409575"/>
        </a:xfrm>
        <a:prstGeom prst="rect">
          <a:avLst/>
        </a:prstGeom>
        <a:noFill/>
        <a:ln w="9525" cmpd="sng">
          <a:noFill/>
        </a:ln>
      </xdr:spPr>
    </xdr:pic>
    <xdr:clientData/>
  </xdr:twoCellAnchor>
  <xdr:twoCellAnchor editAs="oneCell">
    <xdr:from>
      <xdr:col>5</xdr:col>
      <xdr:colOff>714375</xdr:colOff>
      <xdr:row>56</xdr:row>
      <xdr:rowOff>0</xdr:rowOff>
    </xdr:from>
    <xdr:to>
      <xdr:col>6</xdr:col>
      <xdr:colOff>47625</xdr:colOff>
      <xdr:row>57</xdr:row>
      <xdr:rowOff>266700</xdr:rowOff>
    </xdr:to>
    <xdr:pic>
      <xdr:nvPicPr>
        <xdr:cNvPr id="67" name="Picture 799"/>
        <xdr:cNvPicPr preferRelativeResize="1">
          <a:picLocks noChangeAspect="1"/>
        </xdr:cNvPicPr>
      </xdr:nvPicPr>
      <xdr:blipFill>
        <a:blip r:embed="rId1"/>
        <a:stretch>
          <a:fillRect/>
        </a:stretch>
      </xdr:blipFill>
      <xdr:spPr>
        <a:xfrm>
          <a:off x="7829550" y="44072175"/>
          <a:ext cx="95250" cy="723900"/>
        </a:xfrm>
        <a:prstGeom prst="rect">
          <a:avLst/>
        </a:prstGeom>
        <a:noFill/>
        <a:ln w="9525" cmpd="sng">
          <a:noFill/>
        </a:ln>
      </xdr:spPr>
    </xdr:pic>
    <xdr:clientData/>
  </xdr:twoCellAnchor>
  <xdr:twoCellAnchor editAs="oneCell">
    <xdr:from>
      <xdr:col>5</xdr:col>
      <xdr:colOff>714375</xdr:colOff>
      <xdr:row>56</xdr:row>
      <xdr:rowOff>0</xdr:rowOff>
    </xdr:from>
    <xdr:to>
      <xdr:col>6</xdr:col>
      <xdr:colOff>47625</xdr:colOff>
      <xdr:row>57</xdr:row>
      <xdr:rowOff>266700</xdr:rowOff>
    </xdr:to>
    <xdr:pic>
      <xdr:nvPicPr>
        <xdr:cNvPr id="68" name="Picture 800"/>
        <xdr:cNvPicPr preferRelativeResize="1">
          <a:picLocks noChangeAspect="1"/>
        </xdr:cNvPicPr>
      </xdr:nvPicPr>
      <xdr:blipFill>
        <a:blip r:embed="rId1"/>
        <a:stretch>
          <a:fillRect/>
        </a:stretch>
      </xdr:blipFill>
      <xdr:spPr>
        <a:xfrm>
          <a:off x="7829550" y="44072175"/>
          <a:ext cx="95250" cy="723900"/>
        </a:xfrm>
        <a:prstGeom prst="rect">
          <a:avLst/>
        </a:prstGeom>
        <a:noFill/>
        <a:ln w="9525" cmpd="sng">
          <a:noFill/>
        </a:ln>
      </xdr:spPr>
    </xdr:pic>
    <xdr:clientData/>
  </xdr:twoCellAnchor>
  <xdr:twoCellAnchor editAs="oneCell">
    <xdr:from>
      <xdr:col>5</xdr:col>
      <xdr:colOff>714375</xdr:colOff>
      <xdr:row>56</xdr:row>
      <xdr:rowOff>0</xdr:rowOff>
    </xdr:from>
    <xdr:to>
      <xdr:col>6</xdr:col>
      <xdr:colOff>47625</xdr:colOff>
      <xdr:row>57</xdr:row>
      <xdr:rowOff>266700</xdr:rowOff>
    </xdr:to>
    <xdr:pic>
      <xdr:nvPicPr>
        <xdr:cNvPr id="69" name="Picture 801"/>
        <xdr:cNvPicPr preferRelativeResize="1">
          <a:picLocks noChangeAspect="1"/>
        </xdr:cNvPicPr>
      </xdr:nvPicPr>
      <xdr:blipFill>
        <a:blip r:embed="rId1"/>
        <a:stretch>
          <a:fillRect/>
        </a:stretch>
      </xdr:blipFill>
      <xdr:spPr>
        <a:xfrm>
          <a:off x="7829550" y="44072175"/>
          <a:ext cx="95250" cy="723900"/>
        </a:xfrm>
        <a:prstGeom prst="rect">
          <a:avLst/>
        </a:prstGeom>
        <a:noFill/>
        <a:ln w="9525" cmpd="sng">
          <a:noFill/>
        </a:ln>
      </xdr:spPr>
    </xdr:pic>
    <xdr:clientData/>
  </xdr:twoCellAnchor>
  <xdr:twoCellAnchor editAs="oneCell">
    <xdr:from>
      <xdr:col>5</xdr:col>
      <xdr:colOff>714375</xdr:colOff>
      <xdr:row>56</xdr:row>
      <xdr:rowOff>0</xdr:rowOff>
    </xdr:from>
    <xdr:to>
      <xdr:col>6</xdr:col>
      <xdr:colOff>47625</xdr:colOff>
      <xdr:row>57</xdr:row>
      <xdr:rowOff>133350</xdr:rowOff>
    </xdr:to>
    <xdr:pic>
      <xdr:nvPicPr>
        <xdr:cNvPr id="70" name="Picture 802"/>
        <xdr:cNvPicPr preferRelativeResize="1">
          <a:picLocks noChangeAspect="1"/>
        </xdr:cNvPicPr>
      </xdr:nvPicPr>
      <xdr:blipFill>
        <a:blip r:embed="rId1"/>
        <a:stretch>
          <a:fillRect/>
        </a:stretch>
      </xdr:blipFill>
      <xdr:spPr>
        <a:xfrm>
          <a:off x="7829550" y="44072175"/>
          <a:ext cx="95250" cy="590550"/>
        </a:xfrm>
        <a:prstGeom prst="rect">
          <a:avLst/>
        </a:prstGeom>
        <a:noFill/>
        <a:ln w="9525" cmpd="sng">
          <a:noFill/>
        </a:ln>
      </xdr:spPr>
    </xdr:pic>
    <xdr:clientData/>
  </xdr:twoCellAnchor>
  <xdr:twoCellAnchor editAs="oneCell">
    <xdr:from>
      <xdr:col>5</xdr:col>
      <xdr:colOff>714375</xdr:colOff>
      <xdr:row>56</xdr:row>
      <xdr:rowOff>0</xdr:rowOff>
    </xdr:from>
    <xdr:to>
      <xdr:col>6</xdr:col>
      <xdr:colOff>47625</xdr:colOff>
      <xdr:row>57</xdr:row>
      <xdr:rowOff>133350</xdr:rowOff>
    </xdr:to>
    <xdr:pic>
      <xdr:nvPicPr>
        <xdr:cNvPr id="71" name="Picture 803"/>
        <xdr:cNvPicPr preferRelativeResize="1">
          <a:picLocks noChangeAspect="1"/>
        </xdr:cNvPicPr>
      </xdr:nvPicPr>
      <xdr:blipFill>
        <a:blip r:embed="rId1"/>
        <a:stretch>
          <a:fillRect/>
        </a:stretch>
      </xdr:blipFill>
      <xdr:spPr>
        <a:xfrm>
          <a:off x="7829550" y="44072175"/>
          <a:ext cx="95250" cy="590550"/>
        </a:xfrm>
        <a:prstGeom prst="rect">
          <a:avLst/>
        </a:prstGeom>
        <a:noFill/>
        <a:ln w="9525" cmpd="sng">
          <a:noFill/>
        </a:ln>
      </xdr:spPr>
    </xdr:pic>
    <xdr:clientData/>
  </xdr:twoCellAnchor>
  <xdr:twoCellAnchor editAs="oneCell">
    <xdr:from>
      <xdr:col>5</xdr:col>
      <xdr:colOff>714375</xdr:colOff>
      <xdr:row>56</xdr:row>
      <xdr:rowOff>0</xdr:rowOff>
    </xdr:from>
    <xdr:to>
      <xdr:col>6</xdr:col>
      <xdr:colOff>47625</xdr:colOff>
      <xdr:row>56</xdr:row>
      <xdr:rowOff>361950</xdr:rowOff>
    </xdr:to>
    <xdr:pic>
      <xdr:nvPicPr>
        <xdr:cNvPr id="72" name="Picture 804"/>
        <xdr:cNvPicPr preferRelativeResize="1">
          <a:picLocks noChangeAspect="1"/>
        </xdr:cNvPicPr>
      </xdr:nvPicPr>
      <xdr:blipFill>
        <a:blip r:embed="rId1"/>
        <a:stretch>
          <a:fillRect/>
        </a:stretch>
      </xdr:blipFill>
      <xdr:spPr>
        <a:xfrm>
          <a:off x="7829550" y="44072175"/>
          <a:ext cx="95250" cy="361950"/>
        </a:xfrm>
        <a:prstGeom prst="rect">
          <a:avLst/>
        </a:prstGeom>
        <a:noFill/>
        <a:ln w="9525" cmpd="sng">
          <a:noFill/>
        </a:ln>
      </xdr:spPr>
    </xdr:pic>
    <xdr:clientData/>
  </xdr:twoCellAnchor>
  <xdr:twoCellAnchor editAs="oneCell">
    <xdr:from>
      <xdr:col>5</xdr:col>
      <xdr:colOff>714375</xdr:colOff>
      <xdr:row>56</xdr:row>
      <xdr:rowOff>0</xdr:rowOff>
    </xdr:from>
    <xdr:to>
      <xdr:col>6</xdr:col>
      <xdr:colOff>47625</xdr:colOff>
      <xdr:row>56</xdr:row>
      <xdr:rowOff>409575</xdr:rowOff>
    </xdr:to>
    <xdr:pic>
      <xdr:nvPicPr>
        <xdr:cNvPr id="73" name="Picture 805"/>
        <xdr:cNvPicPr preferRelativeResize="1">
          <a:picLocks noChangeAspect="1"/>
        </xdr:cNvPicPr>
      </xdr:nvPicPr>
      <xdr:blipFill>
        <a:blip r:embed="rId1"/>
        <a:stretch>
          <a:fillRect/>
        </a:stretch>
      </xdr:blipFill>
      <xdr:spPr>
        <a:xfrm>
          <a:off x="7829550" y="44072175"/>
          <a:ext cx="95250" cy="409575"/>
        </a:xfrm>
        <a:prstGeom prst="rect">
          <a:avLst/>
        </a:prstGeom>
        <a:noFill/>
        <a:ln w="9525" cmpd="sng">
          <a:noFill/>
        </a:ln>
      </xdr:spPr>
    </xdr:pic>
    <xdr:clientData/>
  </xdr:twoCellAnchor>
  <xdr:twoCellAnchor editAs="oneCell">
    <xdr:from>
      <xdr:col>5</xdr:col>
      <xdr:colOff>714375</xdr:colOff>
      <xdr:row>57</xdr:row>
      <xdr:rowOff>0</xdr:rowOff>
    </xdr:from>
    <xdr:to>
      <xdr:col>5</xdr:col>
      <xdr:colOff>723900</xdr:colOff>
      <xdr:row>58</xdr:row>
      <xdr:rowOff>152400</xdr:rowOff>
    </xdr:to>
    <xdr:pic>
      <xdr:nvPicPr>
        <xdr:cNvPr id="74" name="Picture 806"/>
        <xdr:cNvPicPr preferRelativeResize="1">
          <a:picLocks noChangeAspect="1"/>
        </xdr:cNvPicPr>
      </xdr:nvPicPr>
      <xdr:blipFill>
        <a:blip r:embed="rId1"/>
        <a:stretch>
          <a:fillRect/>
        </a:stretch>
      </xdr:blipFill>
      <xdr:spPr>
        <a:xfrm>
          <a:off x="7829550" y="44529375"/>
          <a:ext cx="9525" cy="476250"/>
        </a:xfrm>
        <a:prstGeom prst="rect">
          <a:avLst/>
        </a:prstGeom>
        <a:noFill/>
        <a:ln w="9525" cmpd="sng">
          <a:noFill/>
        </a:ln>
      </xdr:spPr>
    </xdr:pic>
    <xdr:clientData/>
  </xdr:twoCellAnchor>
  <xdr:twoCellAnchor editAs="oneCell">
    <xdr:from>
      <xdr:col>5</xdr:col>
      <xdr:colOff>714375</xdr:colOff>
      <xdr:row>57</xdr:row>
      <xdr:rowOff>0</xdr:rowOff>
    </xdr:from>
    <xdr:to>
      <xdr:col>6</xdr:col>
      <xdr:colOff>47625</xdr:colOff>
      <xdr:row>58</xdr:row>
      <xdr:rowOff>104775</xdr:rowOff>
    </xdr:to>
    <xdr:pic>
      <xdr:nvPicPr>
        <xdr:cNvPr id="75" name="Picture 807"/>
        <xdr:cNvPicPr preferRelativeResize="1">
          <a:picLocks noChangeAspect="1"/>
        </xdr:cNvPicPr>
      </xdr:nvPicPr>
      <xdr:blipFill>
        <a:blip r:embed="rId1"/>
        <a:stretch>
          <a:fillRect/>
        </a:stretch>
      </xdr:blipFill>
      <xdr:spPr>
        <a:xfrm>
          <a:off x="7829550" y="44529375"/>
          <a:ext cx="95250" cy="428625"/>
        </a:xfrm>
        <a:prstGeom prst="rect">
          <a:avLst/>
        </a:prstGeom>
        <a:noFill/>
        <a:ln w="9525" cmpd="sng">
          <a:noFill/>
        </a:ln>
      </xdr:spPr>
    </xdr:pic>
    <xdr:clientData/>
  </xdr:twoCellAnchor>
  <xdr:twoCellAnchor editAs="oneCell">
    <xdr:from>
      <xdr:col>5</xdr:col>
      <xdr:colOff>714375</xdr:colOff>
      <xdr:row>57</xdr:row>
      <xdr:rowOff>0</xdr:rowOff>
    </xdr:from>
    <xdr:to>
      <xdr:col>6</xdr:col>
      <xdr:colOff>47625</xdr:colOff>
      <xdr:row>58</xdr:row>
      <xdr:rowOff>190500</xdr:rowOff>
    </xdr:to>
    <xdr:pic>
      <xdr:nvPicPr>
        <xdr:cNvPr id="76" name="Picture 808"/>
        <xdr:cNvPicPr preferRelativeResize="1">
          <a:picLocks noChangeAspect="1"/>
        </xdr:cNvPicPr>
      </xdr:nvPicPr>
      <xdr:blipFill>
        <a:blip r:embed="rId1"/>
        <a:stretch>
          <a:fillRect/>
        </a:stretch>
      </xdr:blipFill>
      <xdr:spPr>
        <a:xfrm>
          <a:off x="7829550" y="44529375"/>
          <a:ext cx="95250" cy="514350"/>
        </a:xfrm>
        <a:prstGeom prst="rect">
          <a:avLst/>
        </a:prstGeom>
        <a:noFill/>
        <a:ln w="9525" cmpd="sng">
          <a:noFill/>
        </a:ln>
      </xdr:spPr>
    </xdr:pic>
    <xdr:clientData/>
  </xdr:twoCellAnchor>
  <xdr:twoCellAnchor editAs="oneCell">
    <xdr:from>
      <xdr:col>5</xdr:col>
      <xdr:colOff>714375</xdr:colOff>
      <xdr:row>57</xdr:row>
      <xdr:rowOff>0</xdr:rowOff>
    </xdr:from>
    <xdr:to>
      <xdr:col>6</xdr:col>
      <xdr:colOff>47625</xdr:colOff>
      <xdr:row>58</xdr:row>
      <xdr:rowOff>561975</xdr:rowOff>
    </xdr:to>
    <xdr:pic>
      <xdr:nvPicPr>
        <xdr:cNvPr id="77" name="Picture 809"/>
        <xdr:cNvPicPr preferRelativeResize="1">
          <a:picLocks noChangeAspect="1"/>
        </xdr:cNvPicPr>
      </xdr:nvPicPr>
      <xdr:blipFill>
        <a:blip r:embed="rId1"/>
        <a:stretch>
          <a:fillRect/>
        </a:stretch>
      </xdr:blipFill>
      <xdr:spPr>
        <a:xfrm>
          <a:off x="7829550" y="44529375"/>
          <a:ext cx="95250" cy="885825"/>
        </a:xfrm>
        <a:prstGeom prst="rect">
          <a:avLst/>
        </a:prstGeom>
        <a:noFill/>
        <a:ln w="9525" cmpd="sng">
          <a:noFill/>
        </a:ln>
      </xdr:spPr>
    </xdr:pic>
    <xdr:clientData/>
  </xdr:twoCellAnchor>
  <xdr:twoCellAnchor editAs="oneCell">
    <xdr:from>
      <xdr:col>5</xdr:col>
      <xdr:colOff>714375</xdr:colOff>
      <xdr:row>57</xdr:row>
      <xdr:rowOff>0</xdr:rowOff>
    </xdr:from>
    <xdr:to>
      <xdr:col>6</xdr:col>
      <xdr:colOff>47625</xdr:colOff>
      <xdr:row>58</xdr:row>
      <xdr:rowOff>561975</xdr:rowOff>
    </xdr:to>
    <xdr:pic>
      <xdr:nvPicPr>
        <xdr:cNvPr id="78" name="Picture 810"/>
        <xdr:cNvPicPr preferRelativeResize="1">
          <a:picLocks noChangeAspect="1"/>
        </xdr:cNvPicPr>
      </xdr:nvPicPr>
      <xdr:blipFill>
        <a:blip r:embed="rId1"/>
        <a:stretch>
          <a:fillRect/>
        </a:stretch>
      </xdr:blipFill>
      <xdr:spPr>
        <a:xfrm>
          <a:off x="7829550" y="44529375"/>
          <a:ext cx="95250" cy="885825"/>
        </a:xfrm>
        <a:prstGeom prst="rect">
          <a:avLst/>
        </a:prstGeom>
        <a:noFill/>
        <a:ln w="9525" cmpd="sng">
          <a:noFill/>
        </a:ln>
      </xdr:spPr>
    </xdr:pic>
    <xdr:clientData/>
  </xdr:twoCellAnchor>
  <xdr:twoCellAnchor editAs="oneCell">
    <xdr:from>
      <xdr:col>5</xdr:col>
      <xdr:colOff>714375</xdr:colOff>
      <xdr:row>57</xdr:row>
      <xdr:rowOff>0</xdr:rowOff>
    </xdr:from>
    <xdr:to>
      <xdr:col>6</xdr:col>
      <xdr:colOff>47625</xdr:colOff>
      <xdr:row>58</xdr:row>
      <xdr:rowOff>104775</xdr:rowOff>
    </xdr:to>
    <xdr:pic>
      <xdr:nvPicPr>
        <xdr:cNvPr id="79" name="Picture 811"/>
        <xdr:cNvPicPr preferRelativeResize="1">
          <a:picLocks noChangeAspect="1"/>
        </xdr:cNvPicPr>
      </xdr:nvPicPr>
      <xdr:blipFill>
        <a:blip r:embed="rId1"/>
        <a:stretch>
          <a:fillRect/>
        </a:stretch>
      </xdr:blipFill>
      <xdr:spPr>
        <a:xfrm>
          <a:off x="7829550" y="44529375"/>
          <a:ext cx="95250" cy="428625"/>
        </a:xfrm>
        <a:prstGeom prst="rect">
          <a:avLst/>
        </a:prstGeom>
        <a:noFill/>
        <a:ln w="9525" cmpd="sng">
          <a:noFill/>
        </a:ln>
      </xdr:spPr>
    </xdr:pic>
    <xdr:clientData/>
  </xdr:twoCellAnchor>
  <xdr:twoCellAnchor editAs="oneCell">
    <xdr:from>
      <xdr:col>5</xdr:col>
      <xdr:colOff>714375</xdr:colOff>
      <xdr:row>57</xdr:row>
      <xdr:rowOff>0</xdr:rowOff>
    </xdr:from>
    <xdr:to>
      <xdr:col>6</xdr:col>
      <xdr:colOff>47625</xdr:colOff>
      <xdr:row>58</xdr:row>
      <xdr:rowOff>190500</xdr:rowOff>
    </xdr:to>
    <xdr:pic>
      <xdr:nvPicPr>
        <xdr:cNvPr id="80" name="Picture 812"/>
        <xdr:cNvPicPr preferRelativeResize="1">
          <a:picLocks noChangeAspect="1"/>
        </xdr:cNvPicPr>
      </xdr:nvPicPr>
      <xdr:blipFill>
        <a:blip r:embed="rId1"/>
        <a:stretch>
          <a:fillRect/>
        </a:stretch>
      </xdr:blipFill>
      <xdr:spPr>
        <a:xfrm>
          <a:off x="7829550" y="44529375"/>
          <a:ext cx="95250" cy="514350"/>
        </a:xfrm>
        <a:prstGeom prst="rect">
          <a:avLst/>
        </a:prstGeom>
        <a:noFill/>
        <a:ln w="9525" cmpd="sng">
          <a:noFill/>
        </a:ln>
      </xdr:spPr>
    </xdr:pic>
    <xdr:clientData/>
  </xdr:twoCellAnchor>
  <xdr:twoCellAnchor editAs="oneCell">
    <xdr:from>
      <xdr:col>5</xdr:col>
      <xdr:colOff>714375</xdr:colOff>
      <xdr:row>57</xdr:row>
      <xdr:rowOff>0</xdr:rowOff>
    </xdr:from>
    <xdr:to>
      <xdr:col>5</xdr:col>
      <xdr:colOff>723900</xdr:colOff>
      <xdr:row>58</xdr:row>
      <xdr:rowOff>152400</xdr:rowOff>
    </xdr:to>
    <xdr:pic>
      <xdr:nvPicPr>
        <xdr:cNvPr id="81" name="Picture 813"/>
        <xdr:cNvPicPr preferRelativeResize="1">
          <a:picLocks noChangeAspect="1"/>
        </xdr:cNvPicPr>
      </xdr:nvPicPr>
      <xdr:blipFill>
        <a:blip r:embed="rId1"/>
        <a:stretch>
          <a:fillRect/>
        </a:stretch>
      </xdr:blipFill>
      <xdr:spPr>
        <a:xfrm>
          <a:off x="7829550" y="44529375"/>
          <a:ext cx="9525" cy="476250"/>
        </a:xfrm>
        <a:prstGeom prst="rect">
          <a:avLst/>
        </a:prstGeom>
        <a:noFill/>
        <a:ln w="9525" cmpd="sng">
          <a:noFill/>
        </a:ln>
      </xdr:spPr>
    </xdr:pic>
    <xdr:clientData/>
  </xdr:twoCellAnchor>
  <xdr:twoCellAnchor editAs="oneCell">
    <xdr:from>
      <xdr:col>5</xdr:col>
      <xdr:colOff>714375</xdr:colOff>
      <xdr:row>57</xdr:row>
      <xdr:rowOff>0</xdr:rowOff>
    </xdr:from>
    <xdr:to>
      <xdr:col>6</xdr:col>
      <xdr:colOff>47625</xdr:colOff>
      <xdr:row>58</xdr:row>
      <xdr:rowOff>104775</xdr:rowOff>
    </xdr:to>
    <xdr:pic>
      <xdr:nvPicPr>
        <xdr:cNvPr id="82" name="Picture 814"/>
        <xdr:cNvPicPr preferRelativeResize="1">
          <a:picLocks noChangeAspect="1"/>
        </xdr:cNvPicPr>
      </xdr:nvPicPr>
      <xdr:blipFill>
        <a:blip r:embed="rId1"/>
        <a:stretch>
          <a:fillRect/>
        </a:stretch>
      </xdr:blipFill>
      <xdr:spPr>
        <a:xfrm>
          <a:off x="7829550" y="44529375"/>
          <a:ext cx="95250" cy="428625"/>
        </a:xfrm>
        <a:prstGeom prst="rect">
          <a:avLst/>
        </a:prstGeom>
        <a:noFill/>
        <a:ln w="9525" cmpd="sng">
          <a:noFill/>
        </a:ln>
      </xdr:spPr>
    </xdr:pic>
    <xdr:clientData/>
  </xdr:twoCellAnchor>
  <xdr:twoCellAnchor editAs="oneCell">
    <xdr:from>
      <xdr:col>5</xdr:col>
      <xdr:colOff>714375</xdr:colOff>
      <xdr:row>57</xdr:row>
      <xdr:rowOff>0</xdr:rowOff>
    </xdr:from>
    <xdr:to>
      <xdr:col>6</xdr:col>
      <xdr:colOff>47625</xdr:colOff>
      <xdr:row>58</xdr:row>
      <xdr:rowOff>190500</xdr:rowOff>
    </xdr:to>
    <xdr:pic>
      <xdr:nvPicPr>
        <xdr:cNvPr id="83" name="Picture 815"/>
        <xdr:cNvPicPr preferRelativeResize="1">
          <a:picLocks noChangeAspect="1"/>
        </xdr:cNvPicPr>
      </xdr:nvPicPr>
      <xdr:blipFill>
        <a:blip r:embed="rId1"/>
        <a:stretch>
          <a:fillRect/>
        </a:stretch>
      </xdr:blipFill>
      <xdr:spPr>
        <a:xfrm>
          <a:off x="7829550" y="44529375"/>
          <a:ext cx="95250" cy="514350"/>
        </a:xfrm>
        <a:prstGeom prst="rect">
          <a:avLst/>
        </a:prstGeom>
        <a:noFill/>
        <a:ln w="9525" cmpd="sng">
          <a:noFill/>
        </a:ln>
      </xdr:spPr>
    </xdr:pic>
    <xdr:clientData/>
  </xdr:twoCellAnchor>
  <xdr:twoCellAnchor editAs="oneCell">
    <xdr:from>
      <xdr:col>5</xdr:col>
      <xdr:colOff>714375</xdr:colOff>
      <xdr:row>57</xdr:row>
      <xdr:rowOff>0</xdr:rowOff>
    </xdr:from>
    <xdr:to>
      <xdr:col>6</xdr:col>
      <xdr:colOff>47625</xdr:colOff>
      <xdr:row>58</xdr:row>
      <xdr:rowOff>561975</xdr:rowOff>
    </xdr:to>
    <xdr:pic>
      <xdr:nvPicPr>
        <xdr:cNvPr id="84" name="Picture 816"/>
        <xdr:cNvPicPr preferRelativeResize="1">
          <a:picLocks noChangeAspect="1"/>
        </xdr:cNvPicPr>
      </xdr:nvPicPr>
      <xdr:blipFill>
        <a:blip r:embed="rId1"/>
        <a:stretch>
          <a:fillRect/>
        </a:stretch>
      </xdr:blipFill>
      <xdr:spPr>
        <a:xfrm>
          <a:off x="7829550" y="44529375"/>
          <a:ext cx="95250" cy="885825"/>
        </a:xfrm>
        <a:prstGeom prst="rect">
          <a:avLst/>
        </a:prstGeom>
        <a:noFill/>
        <a:ln w="9525" cmpd="sng">
          <a:noFill/>
        </a:ln>
      </xdr:spPr>
    </xdr:pic>
    <xdr:clientData/>
  </xdr:twoCellAnchor>
  <xdr:twoCellAnchor editAs="oneCell">
    <xdr:from>
      <xdr:col>5</xdr:col>
      <xdr:colOff>714375</xdr:colOff>
      <xdr:row>57</xdr:row>
      <xdr:rowOff>0</xdr:rowOff>
    </xdr:from>
    <xdr:to>
      <xdr:col>6</xdr:col>
      <xdr:colOff>47625</xdr:colOff>
      <xdr:row>58</xdr:row>
      <xdr:rowOff>561975</xdr:rowOff>
    </xdr:to>
    <xdr:pic>
      <xdr:nvPicPr>
        <xdr:cNvPr id="85" name="Picture 817"/>
        <xdr:cNvPicPr preferRelativeResize="1">
          <a:picLocks noChangeAspect="1"/>
        </xdr:cNvPicPr>
      </xdr:nvPicPr>
      <xdr:blipFill>
        <a:blip r:embed="rId1"/>
        <a:stretch>
          <a:fillRect/>
        </a:stretch>
      </xdr:blipFill>
      <xdr:spPr>
        <a:xfrm>
          <a:off x="7829550" y="44529375"/>
          <a:ext cx="95250" cy="885825"/>
        </a:xfrm>
        <a:prstGeom prst="rect">
          <a:avLst/>
        </a:prstGeom>
        <a:noFill/>
        <a:ln w="9525" cmpd="sng">
          <a:noFill/>
        </a:ln>
      </xdr:spPr>
    </xdr:pic>
    <xdr:clientData/>
  </xdr:twoCellAnchor>
  <xdr:twoCellAnchor editAs="oneCell">
    <xdr:from>
      <xdr:col>5</xdr:col>
      <xdr:colOff>714375</xdr:colOff>
      <xdr:row>57</xdr:row>
      <xdr:rowOff>0</xdr:rowOff>
    </xdr:from>
    <xdr:to>
      <xdr:col>6</xdr:col>
      <xdr:colOff>47625</xdr:colOff>
      <xdr:row>58</xdr:row>
      <xdr:rowOff>104775</xdr:rowOff>
    </xdr:to>
    <xdr:pic>
      <xdr:nvPicPr>
        <xdr:cNvPr id="86" name="Picture 818"/>
        <xdr:cNvPicPr preferRelativeResize="1">
          <a:picLocks noChangeAspect="1"/>
        </xdr:cNvPicPr>
      </xdr:nvPicPr>
      <xdr:blipFill>
        <a:blip r:embed="rId1"/>
        <a:stretch>
          <a:fillRect/>
        </a:stretch>
      </xdr:blipFill>
      <xdr:spPr>
        <a:xfrm>
          <a:off x="7829550" y="44529375"/>
          <a:ext cx="95250" cy="428625"/>
        </a:xfrm>
        <a:prstGeom prst="rect">
          <a:avLst/>
        </a:prstGeom>
        <a:noFill/>
        <a:ln w="9525" cmpd="sng">
          <a:noFill/>
        </a:ln>
      </xdr:spPr>
    </xdr:pic>
    <xdr:clientData/>
  </xdr:twoCellAnchor>
  <xdr:twoCellAnchor editAs="oneCell">
    <xdr:from>
      <xdr:col>5</xdr:col>
      <xdr:colOff>714375</xdr:colOff>
      <xdr:row>57</xdr:row>
      <xdr:rowOff>0</xdr:rowOff>
    </xdr:from>
    <xdr:to>
      <xdr:col>6</xdr:col>
      <xdr:colOff>47625</xdr:colOff>
      <xdr:row>58</xdr:row>
      <xdr:rowOff>190500</xdr:rowOff>
    </xdr:to>
    <xdr:pic>
      <xdr:nvPicPr>
        <xdr:cNvPr id="87" name="Picture 819"/>
        <xdr:cNvPicPr preferRelativeResize="1">
          <a:picLocks noChangeAspect="1"/>
        </xdr:cNvPicPr>
      </xdr:nvPicPr>
      <xdr:blipFill>
        <a:blip r:embed="rId1"/>
        <a:stretch>
          <a:fillRect/>
        </a:stretch>
      </xdr:blipFill>
      <xdr:spPr>
        <a:xfrm>
          <a:off x="7829550" y="44529375"/>
          <a:ext cx="95250" cy="514350"/>
        </a:xfrm>
        <a:prstGeom prst="rect">
          <a:avLst/>
        </a:prstGeom>
        <a:noFill/>
        <a:ln w="9525" cmpd="sng">
          <a:noFill/>
        </a:ln>
      </xdr:spPr>
    </xdr:pic>
    <xdr:clientData/>
  </xdr:twoCellAnchor>
  <xdr:twoCellAnchor editAs="oneCell">
    <xdr:from>
      <xdr:col>5</xdr:col>
      <xdr:colOff>714375</xdr:colOff>
      <xdr:row>74</xdr:row>
      <xdr:rowOff>0</xdr:rowOff>
    </xdr:from>
    <xdr:to>
      <xdr:col>5</xdr:col>
      <xdr:colOff>723900</xdr:colOff>
      <xdr:row>75</xdr:row>
      <xdr:rowOff>0</xdr:rowOff>
    </xdr:to>
    <xdr:pic>
      <xdr:nvPicPr>
        <xdr:cNvPr id="88" name="Picture 820"/>
        <xdr:cNvPicPr preferRelativeResize="1">
          <a:picLocks noChangeAspect="1"/>
        </xdr:cNvPicPr>
      </xdr:nvPicPr>
      <xdr:blipFill>
        <a:blip r:embed="rId1"/>
        <a:stretch>
          <a:fillRect/>
        </a:stretch>
      </xdr:blipFill>
      <xdr:spPr>
        <a:xfrm>
          <a:off x="7829550" y="52320825"/>
          <a:ext cx="9525" cy="457200"/>
        </a:xfrm>
        <a:prstGeom prst="rect">
          <a:avLst/>
        </a:prstGeom>
        <a:noFill/>
        <a:ln w="9525" cmpd="sng">
          <a:noFill/>
        </a:ln>
      </xdr:spPr>
    </xdr:pic>
    <xdr:clientData/>
  </xdr:twoCellAnchor>
  <xdr:twoCellAnchor editAs="oneCell">
    <xdr:from>
      <xdr:col>5</xdr:col>
      <xdr:colOff>714375</xdr:colOff>
      <xdr:row>74</xdr:row>
      <xdr:rowOff>0</xdr:rowOff>
    </xdr:from>
    <xdr:to>
      <xdr:col>6</xdr:col>
      <xdr:colOff>47625</xdr:colOff>
      <xdr:row>74</xdr:row>
      <xdr:rowOff>438150</xdr:rowOff>
    </xdr:to>
    <xdr:pic>
      <xdr:nvPicPr>
        <xdr:cNvPr id="89" name="Picture 821"/>
        <xdr:cNvPicPr preferRelativeResize="1">
          <a:picLocks noChangeAspect="1"/>
        </xdr:cNvPicPr>
      </xdr:nvPicPr>
      <xdr:blipFill>
        <a:blip r:embed="rId1"/>
        <a:stretch>
          <a:fillRect/>
        </a:stretch>
      </xdr:blipFill>
      <xdr:spPr>
        <a:xfrm>
          <a:off x="7829550" y="52320825"/>
          <a:ext cx="95250" cy="438150"/>
        </a:xfrm>
        <a:prstGeom prst="rect">
          <a:avLst/>
        </a:prstGeom>
        <a:noFill/>
        <a:ln w="9525" cmpd="sng">
          <a:noFill/>
        </a:ln>
      </xdr:spPr>
    </xdr:pic>
    <xdr:clientData/>
  </xdr:twoCellAnchor>
  <xdr:twoCellAnchor editAs="oneCell">
    <xdr:from>
      <xdr:col>5</xdr:col>
      <xdr:colOff>714375</xdr:colOff>
      <xdr:row>74</xdr:row>
      <xdr:rowOff>0</xdr:rowOff>
    </xdr:from>
    <xdr:to>
      <xdr:col>6</xdr:col>
      <xdr:colOff>47625</xdr:colOff>
      <xdr:row>75</xdr:row>
      <xdr:rowOff>28575</xdr:rowOff>
    </xdr:to>
    <xdr:pic>
      <xdr:nvPicPr>
        <xdr:cNvPr id="90" name="Picture 822"/>
        <xdr:cNvPicPr preferRelativeResize="1">
          <a:picLocks noChangeAspect="1"/>
        </xdr:cNvPicPr>
      </xdr:nvPicPr>
      <xdr:blipFill>
        <a:blip r:embed="rId1"/>
        <a:stretch>
          <a:fillRect/>
        </a:stretch>
      </xdr:blipFill>
      <xdr:spPr>
        <a:xfrm>
          <a:off x="7829550" y="52320825"/>
          <a:ext cx="95250" cy="485775"/>
        </a:xfrm>
        <a:prstGeom prst="rect">
          <a:avLst/>
        </a:prstGeom>
        <a:noFill/>
        <a:ln w="9525" cmpd="sng">
          <a:noFill/>
        </a:ln>
      </xdr:spPr>
    </xdr:pic>
    <xdr:clientData/>
  </xdr:twoCellAnchor>
  <xdr:twoCellAnchor editAs="oneCell">
    <xdr:from>
      <xdr:col>5</xdr:col>
      <xdr:colOff>714375</xdr:colOff>
      <xdr:row>74</xdr:row>
      <xdr:rowOff>0</xdr:rowOff>
    </xdr:from>
    <xdr:to>
      <xdr:col>6</xdr:col>
      <xdr:colOff>47625</xdr:colOff>
      <xdr:row>75</xdr:row>
      <xdr:rowOff>381000</xdr:rowOff>
    </xdr:to>
    <xdr:pic>
      <xdr:nvPicPr>
        <xdr:cNvPr id="91" name="Picture 823"/>
        <xdr:cNvPicPr preferRelativeResize="1">
          <a:picLocks noChangeAspect="1"/>
        </xdr:cNvPicPr>
      </xdr:nvPicPr>
      <xdr:blipFill>
        <a:blip r:embed="rId1"/>
        <a:stretch>
          <a:fillRect/>
        </a:stretch>
      </xdr:blipFill>
      <xdr:spPr>
        <a:xfrm>
          <a:off x="7829550" y="52320825"/>
          <a:ext cx="95250" cy="838200"/>
        </a:xfrm>
        <a:prstGeom prst="rect">
          <a:avLst/>
        </a:prstGeom>
        <a:noFill/>
        <a:ln w="9525" cmpd="sng">
          <a:noFill/>
        </a:ln>
      </xdr:spPr>
    </xdr:pic>
    <xdr:clientData/>
  </xdr:twoCellAnchor>
  <xdr:twoCellAnchor editAs="oneCell">
    <xdr:from>
      <xdr:col>5</xdr:col>
      <xdr:colOff>714375</xdr:colOff>
      <xdr:row>74</xdr:row>
      <xdr:rowOff>0</xdr:rowOff>
    </xdr:from>
    <xdr:to>
      <xdr:col>6</xdr:col>
      <xdr:colOff>47625</xdr:colOff>
      <xdr:row>75</xdr:row>
      <xdr:rowOff>381000</xdr:rowOff>
    </xdr:to>
    <xdr:pic>
      <xdr:nvPicPr>
        <xdr:cNvPr id="92" name="Picture 824"/>
        <xdr:cNvPicPr preferRelativeResize="1">
          <a:picLocks noChangeAspect="1"/>
        </xdr:cNvPicPr>
      </xdr:nvPicPr>
      <xdr:blipFill>
        <a:blip r:embed="rId1"/>
        <a:stretch>
          <a:fillRect/>
        </a:stretch>
      </xdr:blipFill>
      <xdr:spPr>
        <a:xfrm>
          <a:off x="7829550" y="52320825"/>
          <a:ext cx="95250" cy="838200"/>
        </a:xfrm>
        <a:prstGeom prst="rect">
          <a:avLst/>
        </a:prstGeom>
        <a:noFill/>
        <a:ln w="9525" cmpd="sng">
          <a:noFill/>
        </a:ln>
      </xdr:spPr>
    </xdr:pic>
    <xdr:clientData/>
  </xdr:twoCellAnchor>
  <xdr:twoCellAnchor editAs="oneCell">
    <xdr:from>
      <xdr:col>5</xdr:col>
      <xdr:colOff>714375</xdr:colOff>
      <xdr:row>74</xdr:row>
      <xdr:rowOff>0</xdr:rowOff>
    </xdr:from>
    <xdr:to>
      <xdr:col>6</xdr:col>
      <xdr:colOff>47625</xdr:colOff>
      <xdr:row>75</xdr:row>
      <xdr:rowOff>381000</xdr:rowOff>
    </xdr:to>
    <xdr:pic>
      <xdr:nvPicPr>
        <xdr:cNvPr id="93" name="Picture 825"/>
        <xdr:cNvPicPr preferRelativeResize="1">
          <a:picLocks noChangeAspect="1"/>
        </xdr:cNvPicPr>
      </xdr:nvPicPr>
      <xdr:blipFill>
        <a:blip r:embed="rId1"/>
        <a:stretch>
          <a:fillRect/>
        </a:stretch>
      </xdr:blipFill>
      <xdr:spPr>
        <a:xfrm>
          <a:off x="7829550" y="52320825"/>
          <a:ext cx="95250" cy="838200"/>
        </a:xfrm>
        <a:prstGeom prst="rect">
          <a:avLst/>
        </a:prstGeom>
        <a:noFill/>
        <a:ln w="9525" cmpd="sng">
          <a:noFill/>
        </a:ln>
      </xdr:spPr>
    </xdr:pic>
    <xdr:clientData/>
  </xdr:twoCellAnchor>
  <xdr:twoCellAnchor editAs="oneCell">
    <xdr:from>
      <xdr:col>5</xdr:col>
      <xdr:colOff>714375</xdr:colOff>
      <xdr:row>74</xdr:row>
      <xdr:rowOff>0</xdr:rowOff>
    </xdr:from>
    <xdr:to>
      <xdr:col>6</xdr:col>
      <xdr:colOff>47625</xdr:colOff>
      <xdr:row>75</xdr:row>
      <xdr:rowOff>238125</xdr:rowOff>
    </xdr:to>
    <xdr:pic>
      <xdr:nvPicPr>
        <xdr:cNvPr id="94" name="Picture 826"/>
        <xdr:cNvPicPr preferRelativeResize="1">
          <a:picLocks noChangeAspect="1"/>
        </xdr:cNvPicPr>
      </xdr:nvPicPr>
      <xdr:blipFill>
        <a:blip r:embed="rId1"/>
        <a:stretch>
          <a:fillRect/>
        </a:stretch>
      </xdr:blipFill>
      <xdr:spPr>
        <a:xfrm>
          <a:off x="7829550" y="52320825"/>
          <a:ext cx="95250" cy="695325"/>
        </a:xfrm>
        <a:prstGeom prst="rect">
          <a:avLst/>
        </a:prstGeom>
        <a:noFill/>
        <a:ln w="9525" cmpd="sng">
          <a:noFill/>
        </a:ln>
      </xdr:spPr>
    </xdr:pic>
    <xdr:clientData/>
  </xdr:twoCellAnchor>
  <xdr:twoCellAnchor editAs="oneCell">
    <xdr:from>
      <xdr:col>5</xdr:col>
      <xdr:colOff>714375</xdr:colOff>
      <xdr:row>74</xdr:row>
      <xdr:rowOff>0</xdr:rowOff>
    </xdr:from>
    <xdr:to>
      <xdr:col>6</xdr:col>
      <xdr:colOff>47625</xdr:colOff>
      <xdr:row>75</xdr:row>
      <xdr:rowOff>238125</xdr:rowOff>
    </xdr:to>
    <xdr:pic>
      <xdr:nvPicPr>
        <xdr:cNvPr id="95" name="Picture 827"/>
        <xdr:cNvPicPr preferRelativeResize="1">
          <a:picLocks noChangeAspect="1"/>
        </xdr:cNvPicPr>
      </xdr:nvPicPr>
      <xdr:blipFill>
        <a:blip r:embed="rId1"/>
        <a:stretch>
          <a:fillRect/>
        </a:stretch>
      </xdr:blipFill>
      <xdr:spPr>
        <a:xfrm>
          <a:off x="7829550" y="52320825"/>
          <a:ext cx="95250" cy="695325"/>
        </a:xfrm>
        <a:prstGeom prst="rect">
          <a:avLst/>
        </a:prstGeom>
        <a:noFill/>
        <a:ln w="9525" cmpd="sng">
          <a:noFill/>
        </a:ln>
      </xdr:spPr>
    </xdr:pic>
    <xdr:clientData/>
  </xdr:twoCellAnchor>
  <xdr:twoCellAnchor editAs="oneCell">
    <xdr:from>
      <xdr:col>5</xdr:col>
      <xdr:colOff>714375</xdr:colOff>
      <xdr:row>74</xdr:row>
      <xdr:rowOff>0</xdr:rowOff>
    </xdr:from>
    <xdr:to>
      <xdr:col>6</xdr:col>
      <xdr:colOff>47625</xdr:colOff>
      <xdr:row>74</xdr:row>
      <xdr:rowOff>438150</xdr:rowOff>
    </xdr:to>
    <xdr:pic>
      <xdr:nvPicPr>
        <xdr:cNvPr id="96" name="Picture 828"/>
        <xdr:cNvPicPr preferRelativeResize="1">
          <a:picLocks noChangeAspect="1"/>
        </xdr:cNvPicPr>
      </xdr:nvPicPr>
      <xdr:blipFill>
        <a:blip r:embed="rId1"/>
        <a:stretch>
          <a:fillRect/>
        </a:stretch>
      </xdr:blipFill>
      <xdr:spPr>
        <a:xfrm>
          <a:off x="7829550" y="52320825"/>
          <a:ext cx="95250" cy="438150"/>
        </a:xfrm>
        <a:prstGeom prst="rect">
          <a:avLst/>
        </a:prstGeom>
        <a:noFill/>
        <a:ln w="9525" cmpd="sng">
          <a:noFill/>
        </a:ln>
      </xdr:spPr>
    </xdr:pic>
    <xdr:clientData/>
  </xdr:twoCellAnchor>
  <xdr:twoCellAnchor editAs="oneCell">
    <xdr:from>
      <xdr:col>5</xdr:col>
      <xdr:colOff>714375</xdr:colOff>
      <xdr:row>74</xdr:row>
      <xdr:rowOff>0</xdr:rowOff>
    </xdr:from>
    <xdr:to>
      <xdr:col>6</xdr:col>
      <xdr:colOff>47625</xdr:colOff>
      <xdr:row>75</xdr:row>
      <xdr:rowOff>28575</xdr:rowOff>
    </xdr:to>
    <xdr:pic>
      <xdr:nvPicPr>
        <xdr:cNvPr id="97" name="Picture 829"/>
        <xdr:cNvPicPr preferRelativeResize="1">
          <a:picLocks noChangeAspect="1"/>
        </xdr:cNvPicPr>
      </xdr:nvPicPr>
      <xdr:blipFill>
        <a:blip r:embed="rId1"/>
        <a:stretch>
          <a:fillRect/>
        </a:stretch>
      </xdr:blipFill>
      <xdr:spPr>
        <a:xfrm>
          <a:off x="7829550" y="52320825"/>
          <a:ext cx="95250" cy="485775"/>
        </a:xfrm>
        <a:prstGeom prst="rect">
          <a:avLst/>
        </a:prstGeom>
        <a:noFill/>
        <a:ln w="9525" cmpd="sng">
          <a:noFill/>
        </a:ln>
      </xdr:spPr>
    </xdr:pic>
    <xdr:clientData/>
  </xdr:twoCellAnchor>
  <xdr:twoCellAnchor editAs="oneCell">
    <xdr:from>
      <xdr:col>5</xdr:col>
      <xdr:colOff>714375</xdr:colOff>
      <xdr:row>74</xdr:row>
      <xdr:rowOff>0</xdr:rowOff>
    </xdr:from>
    <xdr:to>
      <xdr:col>6</xdr:col>
      <xdr:colOff>47625</xdr:colOff>
      <xdr:row>75</xdr:row>
      <xdr:rowOff>381000</xdr:rowOff>
    </xdr:to>
    <xdr:pic>
      <xdr:nvPicPr>
        <xdr:cNvPr id="98" name="Picture 830"/>
        <xdr:cNvPicPr preferRelativeResize="1">
          <a:picLocks noChangeAspect="1"/>
        </xdr:cNvPicPr>
      </xdr:nvPicPr>
      <xdr:blipFill>
        <a:blip r:embed="rId1"/>
        <a:stretch>
          <a:fillRect/>
        </a:stretch>
      </xdr:blipFill>
      <xdr:spPr>
        <a:xfrm>
          <a:off x="7829550" y="52320825"/>
          <a:ext cx="95250" cy="838200"/>
        </a:xfrm>
        <a:prstGeom prst="rect">
          <a:avLst/>
        </a:prstGeom>
        <a:noFill/>
        <a:ln w="9525" cmpd="sng">
          <a:noFill/>
        </a:ln>
      </xdr:spPr>
    </xdr:pic>
    <xdr:clientData/>
  </xdr:twoCellAnchor>
  <xdr:twoCellAnchor editAs="oneCell">
    <xdr:from>
      <xdr:col>5</xdr:col>
      <xdr:colOff>714375</xdr:colOff>
      <xdr:row>74</xdr:row>
      <xdr:rowOff>0</xdr:rowOff>
    </xdr:from>
    <xdr:to>
      <xdr:col>5</xdr:col>
      <xdr:colOff>723900</xdr:colOff>
      <xdr:row>75</xdr:row>
      <xdr:rowOff>0</xdr:rowOff>
    </xdr:to>
    <xdr:pic>
      <xdr:nvPicPr>
        <xdr:cNvPr id="99" name="Picture 831"/>
        <xdr:cNvPicPr preferRelativeResize="1">
          <a:picLocks noChangeAspect="1"/>
        </xdr:cNvPicPr>
      </xdr:nvPicPr>
      <xdr:blipFill>
        <a:blip r:embed="rId1"/>
        <a:stretch>
          <a:fillRect/>
        </a:stretch>
      </xdr:blipFill>
      <xdr:spPr>
        <a:xfrm>
          <a:off x="7829550" y="52320825"/>
          <a:ext cx="9525" cy="457200"/>
        </a:xfrm>
        <a:prstGeom prst="rect">
          <a:avLst/>
        </a:prstGeom>
        <a:noFill/>
        <a:ln w="9525" cmpd="sng">
          <a:noFill/>
        </a:ln>
      </xdr:spPr>
    </xdr:pic>
    <xdr:clientData/>
  </xdr:twoCellAnchor>
  <xdr:twoCellAnchor editAs="oneCell">
    <xdr:from>
      <xdr:col>5</xdr:col>
      <xdr:colOff>714375</xdr:colOff>
      <xdr:row>74</xdr:row>
      <xdr:rowOff>0</xdr:rowOff>
    </xdr:from>
    <xdr:to>
      <xdr:col>6</xdr:col>
      <xdr:colOff>47625</xdr:colOff>
      <xdr:row>74</xdr:row>
      <xdr:rowOff>438150</xdr:rowOff>
    </xdr:to>
    <xdr:pic>
      <xdr:nvPicPr>
        <xdr:cNvPr id="100" name="Picture 832"/>
        <xdr:cNvPicPr preferRelativeResize="1">
          <a:picLocks noChangeAspect="1"/>
        </xdr:cNvPicPr>
      </xdr:nvPicPr>
      <xdr:blipFill>
        <a:blip r:embed="rId1"/>
        <a:stretch>
          <a:fillRect/>
        </a:stretch>
      </xdr:blipFill>
      <xdr:spPr>
        <a:xfrm>
          <a:off x="7829550" y="52320825"/>
          <a:ext cx="95250" cy="438150"/>
        </a:xfrm>
        <a:prstGeom prst="rect">
          <a:avLst/>
        </a:prstGeom>
        <a:noFill/>
        <a:ln w="9525" cmpd="sng">
          <a:noFill/>
        </a:ln>
      </xdr:spPr>
    </xdr:pic>
    <xdr:clientData/>
  </xdr:twoCellAnchor>
  <xdr:twoCellAnchor editAs="oneCell">
    <xdr:from>
      <xdr:col>5</xdr:col>
      <xdr:colOff>714375</xdr:colOff>
      <xdr:row>74</xdr:row>
      <xdr:rowOff>0</xdr:rowOff>
    </xdr:from>
    <xdr:to>
      <xdr:col>6</xdr:col>
      <xdr:colOff>47625</xdr:colOff>
      <xdr:row>75</xdr:row>
      <xdr:rowOff>28575</xdr:rowOff>
    </xdr:to>
    <xdr:pic>
      <xdr:nvPicPr>
        <xdr:cNvPr id="101" name="Picture 833"/>
        <xdr:cNvPicPr preferRelativeResize="1">
          <a:picLocks noChangeAspect="1"/>
        </xdr:cNvPicPr>
      </xdr:nvPicPr>
      <xdr:blipFill>
        <a:blip r:embed="rId1"/>
        <a:stretch>
          <a:fillRect/>
        </a:stretch>
      </xdr:blipFill>
      <xdr:spPr>
        <a:xfrm>
          <a:off x="7829550" y="52320825"/>
          <a:ext cx="95250" cy="485775"/>
        </a:xfrm>
        <a:prstGeom prst="rect">
          <a:avLst/>
        </a:prstGeom>
        <a:noFill/>
        <a:ln w="9525" cmpd="sng">
          <a:noFill/>
        </a:ln>
      </xdr:spPr>
    </xdr:pic>
    <xdr:clientData/>
  </xdr:twoCellAnchor>
  <xdr:twoCellAnchor editAs="oneCell">
    <xdr:from>
      <xdr:col>5</xdr:col>
      <xdr:colOff>714375</xdr:colOff>
      <xdr:row>74</xdr:row>
      <xdr:rowOff>0</xdr:rowOff>
    </xdr:from>
    <xdr:to>
      <xdr:col>6</xdr:col>
      <xdr:colOff>47625</xdr:colOff>
      <xdr:row>75</xdr:row>
      <xdr:rowOff>381000</xdr:rowOff>
    </xdr:to>
    <xdr:pic>
      <xdr:nvPicPr>
        <xdr:cNvPr id="102" name="Picture 834"/>
        <xdr:cNvPicPr preferRelativeResize="1">
          <a:picLocks noChangeAspect="1"/>
        </xdr:cNvPicPr>
      </xdr:nvPicPr>
      <xdr:blipFill>
        <a:blip r:embed="rId1"/>
        <a:stretch>
          <a:fillRect/>
        </a:stretch>
      </xdr:blipFill>
      <xdr:spPr>
        <a:xfrm>
          <a:off x="7829550" y="52320825"/>
          <a:ext cx="95250" cy="838200"/>
        </a:xfrm>
        <a:prstGeom prst="rect">
          <a:avLst/>
        </a:prstGeom>
        <a:noFill/>
        <a:ln w="9525" cmpd="sng">
          <a:noFill/>
        </a:ln>
      </xdr:spPr>
    </xdr:pic>
    <xdr:clientData/>
  </xdr:twoCellAnchor>
  <xdr:twoCellAnchor editAs="oneCell">
    <xdr:from>
      <xdr:col>5</xdr:col>
      <xdr:colOff>714375</xdr:colOff>
      <xdr:row>74</xdr:row>
      <xdr:rowOff>0</xdr:rowOff>
    </xdr:from>
    <xdr:to>
      <xdr:col>6</xdr:col>
      <xdr:colOff>47625</xdr:colOff>
      <xdr:row>75</xdr:row>
      <xdr:rowOff>381000</xdr:rowOff>
    </xdr:to>
    <xdr:pic>
      <xdr:nvPicPr>
        <xdr:cNvPr id="103" name="Picture 835"/>
        <xdr:cNvPicPr preferRelativeResize="1">
          <a:picLocks noChangeAspect="1"/>
        </xdr:cNvPicPr>
      </xdr:nvPicPr>
      <xdr:blipFill>
        <a:blip r:embed="rId1"/>
        <a:stretch>
          <a:fillRect/>
        </a:stretch>
      </xdr:blipFill>
      <xdr:spPr>
        <a:xfrm>
          <a:off x="7829550" y="52320825"/>
          <a:ext cx="95250" cy="838200"/>
        </a:xfrm>
        <a:prstGeom prst="rect">
          <a:avLst/>
        </a:prstGeom>
        <a:noFill/>
        <a:ln w="9525" cmpd="sng">
          <a:noFill/>
        </a:ln>
      </xdr:spPr>
    </xdr:pic>
    <xdr:clientData/>
  </xdr:twoCellAnchor>
  <xdr:twoCellAnchor editAs="oneCell">
    <xdr:from>
      <xdr:col>5</xdr:col>
      <xdr:colOff>714375</xdr:colOff>
      <xdr:row>74</xdr:row>
      <xdr:rowOff>0</xdr:rowOff>
    </xdr:from>
    <xdr:to>
      <xdr:col>6</xdr:col>
      <xdr:colOff>47625</xdr:colOff>
      <xdr:row>75</xdr:row>
      <xdr:rowOff>381000</xdr:rowOff>
    </xdr:to>
    <xdr:pic>
      <xdr:nvPicPr>
        <xdr:cNvPr id="104" name="Picture 836"/>
        <xdr:cNvPicPr preferRelativeResize="1">
          <a:picLocks noChangeAspect="1"/>
        </xdr:cNvPicPr>
      </xdr:nvPicPr>
      <xdr:blipFill>
        <a:blip r:embed="rId1"/>
        <a:stretch>
          <a:fillRect/>
        </a:stretch>
      </xdr:blipFill>
      <xdr:spPr>
        <a:xfrm>
          <a:off x="7829550" y="52320825"/>
          <a:ext cx="95250" cy="838200"/>
        </a:xfrm>
        <a:prstGeom prst="rect">
          <a:avLst/>
        </a:prstGeom>
        <a:noFill/>
        <a:ln w="9525" cmpd="sng">
          <a:noFill/>
        </a:ln>
      </xdr:spPr>
    </xdr:pic>
    <xdr:clientData/>
  </xdr:twoCellAnchor>
  <xdr:twoCellAnchor editAs="oneCell">
    <xdr:from>
      <xdr:col>5</xdr:col>
      <xdr:colOff>714375</xdr:colOff>
      <xdr:row>74</xdr:row>
      <xdr:rowOff>0</xdr:rowOff>
    </xdr:from>
    <xdr:to>
      <xdr:col>6</xdr:col>
      <xdr:colOff>47625</xdr:colOff>
      <xdr:row>75</xdr:row>
      <xdr:rowOff>238125</xdr:rowOff>
    </xdr:to>
    <xdr:pic>
      <xdr:nvPicPr>
        <xdr:cNvPr id="105" name="Picture 837"/>
        <xdr:cNvPicPr preferRelativeResize="1">
          <a:picLocks noChangeAspect="1"/>
        </xdr:cNvPicPr>
      </xdr:nvPicPr>
      <xdr:blipFill>
        <a:blip r:embed="rId1"/>
        <a:stretch>
          <a:fillRect/>
        </a:stretch>
      </xdr:blipFill>
      <xdr:spPr>
        <a:xfrm>
          <a:off x="7829550" y="52320825"/>
          <a:ext cx="95250" cy="695325"/>
        </a:xfrm>
        <a:prstGeom prst="rect">
          <a:avLst/>
        </a:prstGeom>
        <a:noFill/>
        <a:ln w="9525" cmpd="sng">
          <a:noFill/>
        </a:ln>
      </xdr:spPr>
    </xdr:pic>
    <xdr:clientData/>
  </xdr:twoCellAnchor>
  <xdr:twoCellAnchor editAs="oneCell">
    <xdr:from>
      <xdr:col>5</xdr:col>
      <xdr:colOff>714375</xdr:colOff>
      <xdr:row>74</xdr:row>
      <xdr:rowOff>0</xdr:rowOff>
    </xdr:from>
    <xdr:to>
      <xdr:col>6</xdr:col>
      <xdr:colOff>47625</xdr:colOff>
      <xdr:row>75</xdr:row>
      <xdr:rowOff>238125</xdr:rowOff>
    </xdr:to>
    <xdr:pic>
      <xdr:nvPicPr>
        <xdr:cNvPr id="106" name="Picture 838"/>
        <xdr:cNvPicPr preferRelativeResize="1">
          <a:picLocks noChangeAspect="1"/>
        </xdr:cNvPicPr>
      </xdr:nvPicPr>
      <xdr:blipFill>
        <a:blip r:embed="rId1"/>
        <a:stretch>
          <a:fillRect/>
        </a:stretch>
      </xdr:blipFill>
      <xdr:spPr>
        <a:xfrm>
          <a:off x="7829550" y="52320825"/>
          <a:ext cx="95250" cy="695325"/>
        </a:xfrm>
        <a:prstGeom prst="rect">
          <a:avLst/>
        </a:prstGeom>
        <a:noFill/>
        <a:ln w="9525" cmpd="sng">
          <a:noFill/>
        </a:ln>
      </xdr:spPr>
    </xdr:pic>
    <xdr:clientData/>
  </xdr:twoCellAnchor>
  <xdr:twoCellAnchor editAs="oneCell">
    <xdr:from>
      <xdr:col>5</xdr:col>
      <xdr:colOff>714375</xdr:colOff>
      <xdr:row>74</xdr:row>
      <xdr:rowOff>0</xdr:rowOff>
    </xdr:from>
    <xdr:to>
      <xdr:col>6</xdr:col>
      <xdr:colOff>47625</xdr:colOff>
      <xdr:row>74</xdr:row>
      <xdr:rowOff>438150</xdr:rowOff>
    </xdr:to>
    <xdr:pic>
      <xdr:nvPicPr>
        <xdr:cNvPr id="107" name="Picture 839"/>
        <xdr:cNvPicPr preferRelativeResize="1">
          <a:picLocks noChangeAspect="1"/>
        </xdr:cNvPicPr>
      </xdr:nvPicPr>
      <xdr:blipFill>
        <a:blip r:embed="rId1"/>
        <a:stretch>
          <a:fillRect/>
        </a:stretch>
      </xdr:blipFill>
      <xdr:spPr>
        <a:xfrm>
          <a:off x="7829550" y="52320825"/>
          <a:ext cx="95250" cy="438150"/>
        </a:xfrm>
        <a:prstGeom prst="rect">
          <a:avLst/>
        </a:prstGeom>
        <a:noFill/>
        <a:ln w="9525" cmpd="sng">
          <a:noFill/>
        </a:ln>
      </xdr:spPr>
    </xdr:pic>
    <xdr:clientData/>
  </xdr:twoCellAnchor>
  <xdr:twoCellAnchor editAs="oneCell">
    <xdr:from>
      <xdr:col>5</xdr:col>
      <xdr:colOff>714375</xdr:colOff>
      <xdr:row>74</xdr:row>
      <xdr:rowOff>0</xdr:rowOff>
    </xdr:from>
    <xdr:to>
      <xdr:col>6</xdr:col>
      <xdr:colOff>47625</xdr:colOff>
      <xdr:row>75</xdr:row>
      <xdr:rowOff>28575</xdr:rowOff>
    </xdr:to>
    <xdr:pic>
      <xdr:nvPicPr>
        <xdr:cNvPr id="108" name="Picture 840"/>
        <xdr:cNvPicPr preferRelativeResize="1">
          <a:picLocks noChangeAspect="1"/>
        </xdr:cNvPicPr>
      </xdr:nvPicPr>
      <xdr:blipFill>
        <a:blip r:embed="rId1"/>
        <a:stretch>
          <a:fillRect/>
        </a:stretch>
      </xdr:blipFill>
      <xdr:spPr>
        <a:xfrm>
          <a:off x="7829550" y="52320825"/>
          <a:ext cx="95250" cy="485775"/>
        </a:xfrm>
        <a:prstGeom prst="rect">
          <a:avLst/>
        </a:prstGeom>
        <a:noFill/>
        <a:ln w="9525" cmpd="sng">
          <a:noFill/>
        </a:ln>
      </xdr:spPr>
    </xdr:pic>
    <xdr:clientData/>
  </xdr:twoCellAnchor>
  <xdr:twoCellAnchor editAs="oneCell">
    <xdr:from>
      <xdr:col>9</xdr:col>
      <xdr:colOff>352425</xdr:colOff>
      <xdr:row>74</xdr:row>
      <xdr:rowOff>0</xdr:rowOff>
    </xdr:from>
    <xdr:to>
      <xdr:col>9</xdr:col>
      <xdr:colOff>361950</xdr:colOff>
      <xdr:row>75</xdr:row>
      <xdr:rowOff>0</xdr:rowOff>
    </xdr:to>
    <xdr:pic>
      <xdr:nvPicPr>
        <xdr:cNvPr id="109" name="Picture 841"/>
        <xdr:cNvPicPr preferRelativeResize="1">
          <a:picLocks noChangeAspect="1"/>
        </xdr:cNvPicPr>
      </xdr:nvPicPr>
      <xdr:blipFill>
        <a:blip r:embed="rId1"/>
        <a:stretch>
          <a:fillRect/>
        </a:stretch>
      </xdr:blipFill>
      <xdr:spPr>
        <a:xfrm>
          <a:off x="10763250" y="52320825"/>
          <a:ext cx="9525" cy="457200"/>
        </a:xfrm>
        <a:prstGeom prst="rect">
          <a:avLst/>
        </a:prstGeom>
        <a:noFill/>
        <a:ln w="9525" cmpd="sng">
          <a:noFill/>
        </a:ln>
      </xdr:spPr>
    </xdr:pic>
    <xdr:clientData/>
  </xdr:twoCellAnchor>
  <xdr:twoCellAnchor editAs="oneCell">
    <xdr:from>
      <xdr:col>9</xdr:col>
      <xdr:colOff>352425</xdr:colOff>
      <xdr:row>74</xdr:row>
      <xdr:rowOff>0</xdr:rowOff>
    </xdr:from>
    <xdr:to>
      <xdr:col>9</xdr:col>
      <xdr:colOff>447675</xdr:colOff>
      <xdr:row>74</xdr:row>
      <xdr:rowOff>438150</xdr:rowOff>
    </xdr:to>
    <xdr:pic>
      <xdr:nvPicPr>
        <xdr:cNvPr id="110" name="Picture 842"/>
        <xdr:cNvPicPr preferRelativeResize="1">
          <a:picLocks noChangeAspect="1"/>
        </xdr:cNvPicPr>
      </xdr:nvPicPr>
      <xdr:blipFill>
        <a:blip r:embed="rId1"/>
        <a:stretch>
          <a:fillRect/>
        </a:stretch>
      </xdr:blipFill>
      <xdr:spPr>
        <a:xfrm>
          <a:off x="10763250" y="52320825"/>
          <a:ext cx="95250" cy="438150"/>
        </a:xfrm>
        <a:prstGeom prst="rect">
          <a:avLst/>
        </a:prstGeom>
        <a:noFill/>
        <a:ln w="9525" cmpd="sng">
          <a:noFill/>
        </a:ln>
      </xdr:spPr>
    </xdr:pic>
    <xdr:clientData/>
  </xdr:twoCellAnchor>
  <xdr:twoCellAnchor editAs="oneCell">
    <xdr:from>
      <xdr:col>9</xdr:col>
      <xdr:colOff>352425</xdr:colOff>
      <xdr:row>74</xdr:row>
      <xdr:rowOff>0</xdr:rowOff>
    </xdr:from>
    <xdr:to>
      <xdr:col>9</xdr:col>
      <xdr:colOff>447675</xdr:colOff>
      <xdr:row>75</xdr:row>
      <xdr:rowOff>28575</xdr:rowOff>
    </xdr:to>
    <xdr:pic>
      <xdr:nvPicPr>
        <xdr:cNvPr id="111" name="Picture 843"/>
        <xdr:cNvPicPr preferRelativeResize="1">
          <a:picLocks noChangeAspect="1"/>
        </xdr:cNvPicPr>
      </xdr:nvPicPr>
      <xdr:blipFill>
        <a:blip r:embed="rId1"/>
        <a:stretch>
          <a:fillRect/>
        </a:stretch>
      </xdr:blipFill>
      <xdr:spPr>
        <a:xfrm>
          <a:off x="10763250" y="52320825"/>
          <a:ext cx="95250" cy="485775"/>
        </a:xfrm>
        <a:prstGeom prst="rect">
          <a:avLst/>
        </a:prstGeom>
        <a:noFill/>
        <a:ln w="9525" cmpd="sng">
          <a:noFill/>
        </a:ln>
      </xdr:spPr>
    </xdr:pic>
    <xdr:clientData/>
  </xdr:twoCellAnchor>
  <xdr:twoCellAnchor editAs="oneCell">
    <xdr:from>
      <xdr:col>9</xdr:col>
      <xdr:colOff>352425</xdr:colOff>
      <xdr:row>74</xdr:row>
      <xdr:rowOff>0</xdr:rowOff>
    </xdr:from>
    <xdr:to>
      <xdr:col>9</xdr:col>
      <xdr:colOff>361950</xdr:colOff>
      <xdr:row>75</xdr:row>
      <xdr:rowOff>0</xdr:rowOff>
    </xdr:to>
    <xdr:pic>
      <xdr:nvPicPr>
        <xdr:cNvPr id="112" name="Picture 844"/>
        <xdr:cNvPicPr preferRelativeResize="1">
          <a:picLocks noChangeAspect="1"/>
        </xdr:cNvPicPr>
      </xdr:nvPicPr>
      <xdr:blipFill>
        <a:blip r:embed="rId1"/>
        <a:stretch>
          <a:fillRect/>
        </a:stretch>
      </xdr:blipFill>
      <xdr:spPr>
        <a:xfrm>
          <a:off x="10763250" y="52320825"/>
          <a:ext cx="9525" cy="457200"/>
        </a:xfrm>
        <a:prstGeom prst="rect">
          <a:avLst/>
        </a:prstGeom>
        <a:noFill/>
        <a:ln w="9525" cmpd="sng">
          <a:noFill/>
        </a:ln>
      </xdr:spPr>
    </xdr:pic>
    <xdr:clientData/>
  </xdr:twoCellAnchor>
  <xdr:twoCellAnchor editAs="oneCell">
    <xdr:from>
      <xdr:col>9</xdr:col>
      <xdr:colOff>352425</xdr:colOff>
      <xdr:row>74</xdr:row>
      <xdr:rowOff>0</xdr:rowOff>
    </xdr:from>
    <xdr:to>
      <xdr:col>9</xdr:col>
      <xdr:colOff>447675</xdr:colOff>
      <xdr:row>74</xdr:row>
      <xdr:rowOff>438150</xdr:rowOff>
    </xdr:to>
    <xdr:pic>
      <xdr:nvPicPr>
        <xdr:cNvPr id="113" name="Picture 845"/>
        <xdr:cNvPicPr preferRelativeResize="1">
          <a:picLocks noChangeAspect="1"/>
        </xdr:cNvPicPr>
      </xdr:nvPicPr>
      <xdr:blipFill>
        <a:blip r:embed="rId1"/>
        <a:stretch>
          <a:fillRect/>
        </a:stretch>
      </xdr:blipFill>
      <xdr:spPr>
        <a:xfrm>
          <a:off x="10763250" y="52320825"/>
          <a:ext cx="95250" cy="438150"/>
        </a:xfrm>
        <a:prstGeom prst="rect">
          <a:avLst/>
        </a:prstGeom>
        <a:noFill/>
        <a:ln w="9525" cmpd="sng">
          <a:noFill/>
        </a:ln>
      </xdr:spPr>
    </xdr:pic>
    <xdr:clientData/>
  </xdr:twoCellAnchor>
  <xdr:twoCellAnchor editAs="oneCell">
    <xdr:from>
      <xdr:col>9</xdr:col>
      <xdr:colOff>352425</xdr:colOff>
      <xdr:row>74</xdr:row>
      <xdr:rowOff>0</xdr:rowOff>
    </xdr:from>
    <xdr:to>
      <xdr:col>9</xdr:col>
      <xdr:colOff>447675</xdr:colOff>
      <xdr:row>75</xdr:row>
      <xdr:rowOff>28575</xdr:rowOff>
    </xdr:to>
    <xdr:pic>
      <xdr:nvPicPr>
        <xdr:cNvPr id="114" name="Picture 846"/>
        <xdr:cNvPicPr preferRelativeResize="1">
          <a:picLocks noChangeAspect="1"/>
        </xdr:cNvPicPr>
      </xdr:nvPicPr>
      <xdr:blipFill>
        <a:blip r:embed="rId1"/>
        <a:stretch>
          <a:fillRect/>
        </a:stretch>
      </xdr:blipFill>
      <xdr:spPr>
        <a:xfrm>
          <a:off x="10763250" y="52320825"/>
          <a:ext cx="95250" cy="485775"/>
        </a:xfrm>
        <a:prstGeom prst="rect">
          <a:avLst/>
        </a:prstGeom>
        <a:noFill/>
        <a:ln w="9525" cmpd="sng">
          <a:noFill/>
        </a:ln>
      </xdr:spPr>
    </xdr:pic>
    <xdr:clientData/>
  </xdr:twoCellAnchor>
  <xdr:twoCellAnchor editAs="oneCell">
    <xdr:from>
      <xdr:col>11</xdr:col>
      <xdr:colOff>352425</xdr:colOff>
      <xdr:row>74</xdr:row>
      <xdr:rowOff>0</xdr:rowOff>
    </xdr:from>
    <xdr:to>
      <xdr:col>11</xdr:col>
      <xdr:colOff>361950</xdr:colOff>
      <xdr:row>75</xdr:row>
      <xdr:rowOff>0</xdr:rowOff>
    </xdr:to>
    <xdr:pic>
      <xdr:nvPicPr>
        <xdr:cNvPr id="115" name="Picture 847"/>
        <xdr:cNvPicPr preferRelativeResize="1">
          <a:picLocks noChangeAspect="1"/>
        </xdr:cNvPicPr>
      </xdr:nvPicPr>
      <xdr:blipFill>
        <a:blip r:embed="rId1"/>
        <a:stretch>
          <a:fillRect/>
        </a:stretch>
      </xdr:blipFill>
      <xdr:spPr>
        <a:xfrm>
          <a:off x="12068175" y="52320825"/>
          <a:ext cx="9525" cy="457200"/>
        </a:xfrm>
        <a:prstGeom prst="rect">
          <a:avLst/>
        </a:prstGeom>
        <a:noFill/>
        <a:ln w="9525" cmpd="sng">
          <a:noFill/>
        </a:ln>
      </xdr:spPr>
    </xdr:pic>
    <xdr:clientData/>
  </xdr:twoCellAnchor>
  <xdr:twoCellAnchor editAs="oneCell">
    <xdr:from>
      <xdr:col>11</xdr:col>
      <xdr:colOff>352425</xdr:colOff>
      <xdr:row>74</xdr:row>
      <xdr:rowOff>0</xdr:rowOff>
    </xdr:from>
    <xdr:to>
      <xdr:col>11</xdr:col>
      <xdr:colOff>447675</xdr:colOff>
      <xdr:row>74</xdr:row>
      <xdr:rowOff>438150</xdr:rowOff>
    </xdr:to>
    <xdr:pic>
      <xdr:nvPicPr>
        <xdr:cNvPr id="116" name="Picture 848"/>
        <xdr:cNvPicPr preferRelativeResize="1">
          <a:picLocks noChangeAspect="1"/>
        </xdr:cNvPicPr>
      </xdr:nvPicPr>
      <xdr:blipFill>
        <a:blip r:embed="rId1"/>
        <a:stretch>
          <a:fillRect/>
        </a:stretch>
      </xdr:blipFill>
      <xdr:spPr>
        <a:xfrm>
          <a:off x="12068175" y="52320825"/>
          <a:ext cx="95250" cy="438150"/>
        </a:xfrm>
        <a:prstGeom prst="rect">
          <a:avLst/>
        </a:prstGeom>
        <a:noFill/>
        <a:ln w="9525" cmpd="sng">
          <a:noFill/>
        </a:ln>
      </xdr:spPr>
    </xdr:pic>
    <xdr:clientData/>
  </xdr:twoCellAnchor>
  <xdr:twoCellAnchor editAs="oneCell">
    <xdr:from>
      <xdr:col>11</xdr:col>
      <xdr:colOff>352425</xdr:colOff>
      <xdr:row>74</xdr:row>
      <xdr:rowOff>0</xdr:rowOff>
    </xdr:from>
    <xdr:to>
      <xdr:col>11</xdr:col>
      <xdr:colOff>447675</xdr:colOff>
      <xdr:row>75</xdr:row>
      <xdr:rowOff>28575</xdr:rowOff>
    </xdr:to>
    <xdr:pic>
      <xdr:nvPicPr>
        <xdr:cNvPr id="117" name="Picture 849"/>
        <xdr:cNvPicPr preferRelativeResize="1">
          <a:picLocks noChangeAspect="1"/>
        </xdr:cNvPicPr>
      </xdr:nvPicPr>
      <xdr:blipFill>
        <a:blip r:embed="rId1"/>
        <a:stretch>
          <a:fillRect/>
        </a:stretch>
      </xdr:blipFill>
      <xdr:spPr>
        <a:xfrm>
          <a:off x="12068175" y="52320825"/>
          <a:ext cx="95250" cy="485775"/>
        </a:xfrm>
        <a:prstGeom prst="rect">
          <a:avLst/>
        </a:prstGeom>
        <a:noFill/>
        <a:ln w="9525" cmpd="sng">
          <a:noFill/>
        </a:ln>
      </xdr:spPr>
    </xdr:pic>
    <xdr:clientData/>
  </xdr:twoCellAnchor>
  <xdr:twoCellAnchor editAs="oneCell">
    <xdr:from>
      <xdr:col>11</xdr:col>
      <xdr:colOff>352425</xdr:colOff>
      <xdr:row>74</xdr:row>
      <xdr:rowOff>0</xdr:rowOff>
    </xdr:from>
    <xdr:to>
      <xdr:col>11</xdr:col>
      <xdr:colOff>361950</xdr:colOff>
      <xdr:row>75</xdr:row>
      <xdr:rowOff>0</xdr:rowOff>
    </xdr:to>
    <xdr:pic>
      <xdr:nvPicPr>
        <xdr:cNvPr id="118" name="Picture 850"/>
        <xdr:cNvPicPr preferRelativeResize="1">
          <a:picLocks noChangeAspect="1"/>
        </xdr:cNvPicPr>
      </xdr:nvPicPr>
      <xdr:blipFill>
        <a:blip r:embed="rId1"/>
        <a:stretch>
          <a:fillRect/>
        </a:stretch>
      </xdr:blipFill>
      <xdr:spPr>
        <a:xfrm>
          <a:off x="12068175" y="52320825"/>
          <a:ext cx="9525" cy="457200"/>
        </a:xfrm>
        <a:prstGeom prst="rect">
          <a:avLst/>
        </a:prstGeom>
        <a:noFill/>
        <a:ln w="9525" cmpd="sng">
          <a:noFill/>
        </a:ln>
      </xdr:spPr>
    </xdr:pic>
    <xdr:clientData/>
  </xdr:twoCellAnchor>
  <xdr:twoCellAnchor editAs="oneCell">
    <xdr:from>
      <xdr:col>11</xdr:col>
      <xdr:colOff>352425</xdr:colOff>
      <xdr:row>74</xdr:row>
      <xdr:rowOff>0</xdr:rowOff>
    </xdr:from>
    <xdr:to>
      <xdr:col>11</xdr:col>
      <xdr:colOff>447675</xdr:colOff>
      <xdr:row>74</xdr:row>
      <xdr:rowOff>438150</xdr:rowOff>
    </xdr:to>
    <xdr:pic>
      <xdr:nvPicPr>
        <xdr:cNvPr id="119" name="Picture 851"/>
        <xdr:cNvPicPr preferRelativeResize="1">
          <a:picLocks noChangeAspect="1"/>
        </xdr:cNvPicPr>
      </xdr:nvPicPr>
      <xdr:blipFill>
        <a:blip r:embed="rId1"/>
        <a:stretch>
          <a:fillRect/>
        </a:stretch>
      </xdr:blipFill>
      <xdr:spPr>
        <a:xfrm>
          <a:off x="12068175" y="52320825"/>
          <a:ext cx="95250" cy="438150"/>
        </a:xfrm>
        <a:prstGeom prst="rect">
          <a:avLst/>
        </a:prstGeom>
        <a:noFill/>
        <a:ln w="9525" cmpd="sng">
          <a:noFill/>
        </a:ln>
      </xdr:spPr>
    </xdr:pic>
    <xdr:clientData/>
  </xdr:twoCellAnchor>
  <xdr:twoCellAnchor editAs="oneCell">
    <xdr:from>
      <xdr:col>11</xdr:col>
      <xdr:colOff>352425</xdr:colOff>
      <xdr:row>74</xdr:row>
      <xdr:rowOff>0</xdr:rowOff>
    </xdr:from>
    <xdr:to>
      <xdr:col>11</xdr:col>
      <xdr:colOff>447675</xdr:colOff>
      <xdr:row>75</xdr:row>
      <xdr:rowOff>28575</xdr:rowOff>
    </xdr:to>
    <xdr:pic>
      <xdr:nvPicPr>
        <xdr:cNvPr id="120" name="Picture 852"/>
        <xdr:cNvPicPr preferRelativeResize="1">
          <a:picLocks noChangeAspect="1"/>
        </xdr:cNvPicPr>
      </xdr:nvPicPr>
      <xdr:blipFill>
        <a:blip r:embed="rId1"/>
        <a:stretch>
          <a:fillRect/>
        </a:stretch>
      </xdr:blipFill>
      <xdr:spPr>
        <a:xfrm>
          <a:off x="12068175" y="52320825"/>
          <a:ext cx="95250" cy="485775"/>
        </a:xfrm>
        <a:prstGeom prst="rect">
          <a:avLst/>
        </a:prstGeom>
        <a:noFill/>
        <a:ln w="9525" cmpd="sng">
          <a:noFill/>
        </a:ln>
      </xdr:spPr>
    </xdr:pic>
    <xdr:clientData/>
  </xdr:twoCellAnchor>
  <xdr:twoCellAnchor editAs="oneCell">
    <xdr:from>
      <xdr:col>5</xdr:col>
      <xdr:colOff>619125</xdr:colOff>
      <xdr:row>63</xdr:row>
      <xdr:rowOff>0</xdr:rowOff>
    </xdr:from>
    <xdr:to>
      <xdr:col>5</xdr:col>
      <xdr:colOff>628650</xdr:colOff>
      <xdr:row>63</xdr:row>
      <xdr:rowOff>342900</xdr:rowOff>
    </xdr:to>
    <xdr:pic>
      <xdr:nvPicPr>
        <xdr:cNvPr id="121" name="Picture 853"/>
        <xdr:cNvPicPr preferRelativeResize="1">
          <a:picLocks noChangeAspect="1"/>
        </xdr:cNvPicPr>
      </xdr:nvPicPr>
      <xdr:blipFill>
        <a:blip r:embed="rId1"/>
        <a:stretch>
          <a:fillRect/>
        </a:stretch>
      </xdr:blipFill>
      <xdr:spPr>
        <a:xfrm>
          <a:off x="7734300" y="47205900"/>
          <a:ext cx="9525" cy="342900"/>
        </a:xfrm>
        <a:prstGeom prst="rect">
          <a:avLst/>
        </a:prstGeom>
        <a:noFill/>
        <a:ln w="9525" cmpd="sng">
          <a:noFill/>
        </a:ln>
      </xdr:spPr>
    </xdr:pic>
    <xdr:clientData/>
  </xdr:twoCellAnchor>
  <xdr:twoCellAnchor editAs="oneCell">
    <xdr:from>
      <xdr:col>5</xdr:col>
      <xdr:colOff>619125</xdr:colOff>
      <xdr:row>63</xdr:row>
      <xdr:rowOff>0</xdr:rowOff>
    </xdr:from>
    <xdr:to>
      <xdr:col>5</xdr:col>
      <xdr:colOff>628650</xdr:colOff>
      <xdr:row>63</xdr:row>
      <xdr:rowOff>342900</xdr:rowOff>
    </xdr:to>
    <xdr:pic>
      <xdr:nvPicPr>
        <xdr:cNvPr id="122" name="Picture 854"/>
        <xdr:cNvPicPr preferRelativeResize="1">
          <a:picLocks noChangeAspect="1"/>
        </xdr:cNvPicPr>
      </xdr:nvPicPr>
      <xdr:blipFill>
        <a:blip r:embed="rId1"/>
        <a:stretch>
          <a:fillRect/>
        </a:stretch>
      </xdr:blipFill>
      <xdr:spPr>
        <a:xfrm>
          <a:off x="7734300" y="47205900"/>
          <a:ext cx="9525" cy="342900"/>
        </a:xfrm>
        <a:prstGeom prst="rect">
          <a:avLst/>
        </a:prstGeom>
        <a:noFill/>
        <a:ln w="9525" cmpd="sng">
          <a:noFill/>
        </a:ln>
      </xdr:spPr>
    </xdr:pic>
    <xdr:clientData/>
  </xdr:twoCellAnchor>
  <xdr:twoCellAnchor editAs="oneCell">
    <xdr:from>
      <xdr:col>5</xdr:col>
      <xdr:colOff>619125</xdr:colOff>
      <xdr:row>63</xdr:row>
      <xdr:rowOff>0</xdr:rowOff>
    </xdr:from>
    <xdr:to>
      <xdr:col>5</xdr:col>
      <xdr:colOff>628650</xdr:colOff>
      <xdr:row>63</xdr:row>
      <xdr:rowOff>352425</xdr:rowOff>
    </xdr:to>
    <xdr:pic>
      <xdr:nvPicPr>
        <xdr:cNvPr id="123" name="Picture 855"/>
        <xdr:cNvPicPr preferRelativeResize="1">
          <a:picLocks noChangeAspect="1"/>
        </xdr:cNvPicPr>
      </xdr:nvPicPr>
      <xdr:blipFill>
        <a:blip r:embed="rId1"/>
        <a:stretch>
          <a:fillRect/>
        </a:stretch>
      </xdr:blipFill>
      <xdr:spPr>
        <a:xfrm>
          <a:off x="7734300" y="47205900"/>
          <a:ext cx="9525" cy="352425"/>
        </a:xfrm>
        <a:prstGeom prst="rect">
          <a:avLst/>
        </a:prstGeom>
        <a:noFill/>
        <a:ln w="9525" cmpd="sng">
          <a:noFill/>
        </a:ln>
      </xdr:spPr>
    </xdr:pic>
    <xdr:clientData/>
  </xdr:twoCellAnchor>
  <xdr:twoCellAnchor editAs="oneCell">
    <xdr:from>
      <xdr:col>5</xdr:col>
      <xdr:colOff>619125</xdr:colOff>
      <xdr:row>63</xdr:row>
      <xdr:rowOff>0</xdr:rowOff>
    </xdr:from>
    <xdr:to>
      <xdr:col>5</xdr:col>
      <xdr:colOff>628650</xdr:colOff>
      <xdr:row>63</xdr:row>
      <xdr:rowOff>342900</xdr:rowOff>
    </xdr:to>
    <xdr:pic>
      <xdr:nvPicPr>
        <xdr:cNvPr id="124" name="Picture 856"/>
        <xdr:cNvPicPr preferRelativeResize="1">
          <a:picLocks noChangeAspect="1"/>
        </xdr:cNvPicPr>
      </xdr:nvPicPr>
      <xdr:blipFill>
        <a:blip r:embed="rId1"/>
        <a:stretch>
          <a:fillRect/>
        </a:stretch>
      </xdr:blipFill>
      <xdr:spPr>
        <a:xfrm>
          <a:off x="7734300" y="47205900"/>
          <a:ext cx="9525" cy="342900"/>
        </a:xfrm>
        <a:prstGeom prst="rect">
          <a:avLst/>
        </a:prstGeom>
        <a:noFill/>
        <a:ln w="9525" cmpd="sng">
          <a:noFill/>
        </a:ln>
      </xdr:spPr>
    </xdr:pic>
    <xdr:clientData/>
  </xdr:twoCellAnchor>
  <xdr:twoCellAnchor editAs="oneCell">
    <xdr:from>
      <xdr:col>5</xdr:col>
      <xdr:colOff>619125</xdr:colOff>
      <xdr:row>63</xdr:row>
      <xdr:rowOff>0</xdr:rowOff>
    </xdr:from>
    <xdr:to>
      <xdr:col>5</xdr:col>
      <xdr:colOff>628650</xdr:colOff>
      <xdr:row>63</xdr:row>
      <xdr:rowOff>342900</xdr:rowOff>
    </xdr:to>
    <xdr:pic>
      <xdr:nvPicPr>
        <xdr:cNvPr id="125" name="Picture 857"/>
        <xdr:cNvPicPr preferRelativeResize="1">
          <a:picLocks noChangeAspect="1"/>
        </xdr:cNvPicPr>
      </xdr:nvPicPr>
      <xdr:blipFill>
        <a:blip r:embed="rId1"/>
        <a:stretch>
          <a:fillRect/>
        </a:stretch>
      </xdr:blipFill>
      <xdr:spPr>
        <a:xfrm>
          <a:off x="7734300" y="47205900"/>
          <a:ext cx="9525" cy="342900"/>
        </a:xfrm>
        <a:prstGeom prst="rect">
          <a:avLst/>
        </a:prstGeom>
        <a:noFill/>
        <a:ln w="9525" cmpd="sng">
          <a:noFill/>
        </a:ln>
      </xdr:spPr>
    </xdr:pic>
    <xdr:clientData/>
  </xdr:twoCellAnchor>
  <xdr:twoCellAnchor editAs="oneCell">
    <xdr:from>
      <xdr:col>5</xdr:col>
      <xdr:colOff>619125</xdr:colOff>
      <xdr:row>63</xdr:row>
      <xdr:rowOff>0</xdr:rowOff>
    </xdr:from>
    <xdr:to>
      <xdr:col>5</xdr:col>
      <xdr:colOff>628650</xdr:colOff>
      <xdr:row>63</xdr:row>
      <xdr:rowOff>352425</xdr:rowOff>
    </xdr:to>
    <xdr:pic>
      <xdr:nvPicPr>
        <xdr:cNvPr id="126" name="Picture 858"/>
        <xdr:cNvPicPr preferRelativeResize="1">
          <a:picLocks noChangeAspect="1"/>
        </xdr:cNvPicPr>
      </xdr:nvPicPr>
      <xdr:blipFill>
        <a:blip r:embed="rId1"/>
        <a:stretch>
          <a:fillRect/>
        </a:stretch>
      </xdr:blipFill>
      <xdr:spPr>
        <a:xfrm>
          <a:off x="7734300" y="47205900"/>
          <a:ext cx="9525" cy="352425"/>
        </a:xfrm>
        <a:prstGeom prst="rect">
          <a:avLst/>
        </a:prstGeom>
        <a:noFill/>
        <a:ln w="9525" cmpd="sng">
          <a:noFill/>
        </a:ln>
      </xdr:spPr>
    </xdr:pic>
    <xdr:clientData/>
  </xdr:twoCellAnchor>
  <xdr:twoCellAnchor editAs="oneCell">
    <xdr:from>
      <xdr:col>5</xdr:col>
      <xdr:colOff>619125</xdr:colOff>
      <xdr:row>63</xdr:row>
      <xdr:rowOff>0</xdr:rowOff>
    </xdr:from>
    <xdr:to>
      <xdr:col>5</xdr:col>
      <xdr:colOff>628650</xdr:colOff>
      <xdr:row>64</xdr:row>
      <xdr:rowOff>47625</xdr:rowOff>
    </xdr:to>
    <xdr:pic>
      <xdr:nvPicPr>
        <xdr:cNvPr id="127" name="Picture 859"/>
        <xdr:cNvPicPr preferRelativeResize="1">
          <a:picLocks noChangeAspect="1"/>
        </xdr:cNvPicPr>
      </xdr:nvPicPr>
      <xdr:blipFill>
        <a:blip r:embed="rId1"/>
        <a:stretch>
          <a:fillRect/>
        </a:stretch>
      </xdr:blipFill>
      <xdr:spPr>
        <a:xfrm>
          <a:off x="7734300" y="47205900"/>
          <a:ext cx="9525" cy="504825"/>
        </a:xfrm>
        <a:prstGeom prst="rect">
          <a:avLst/>
        </a:prstGeom>
        <a:noFill/>
        <a:ln w="9525" cmpd="sng">
          <a:noFill/>
        </a:ln>
      </xdr:spPr>
    </xdr:pic>
    <xdr:clientData/>
  </xdr:twoCellAnchor>
  <xdr:twoCellAnchor editAs="oneCell">
    <xdr:from>
      <xdr:col>5</xdr:col>
      <xdr:colOff>714375</xdr:colOff>
      <xdr:row>63</xdr:row>
      <xdr:rowOff>0</xdr:rowOff>
    </xdr:from>
    <xdr:to>
      <xdr:col>5</xdr:col>
      <xdr:colOff>723900</xdr:colOff>
      <xdr:row>63</xdr:row>
      <xdr:rowOff>400050</xdr:rowOff>
    </xdr:to>
    <xdr:pic>
      <xdr:nvPicPr>
        <xdr:cNvPr id="128" name="Picture 860"/>
        <xdr:cNvPicPr preferRelativeResize="1">
          <a:picLocks noChangeAspect="1"/>
        </xdr:cNvPicPr>
      </xdr:nvPicPr>
      <xdr:blipFill>
        <a:blip r:embed="rId1"/>
        <a:stretch>
          <a:fillRect/>
        </a:stretch>
      </xdr:blipFill>
      <xdr:spPr>
        <a:xfrm>
          <a:off x="7829550" y="47205900"/>
          <a:ext cx="9525" cy="400050"/>
        </a:xfrm>
        <a:prstGeom prst="rect">
          <a:avLst/>
        </a:prstGeom>
        <a:noFill/>
        <a:ln w="9525" cmpd="sng">
          <a:noFill/>
        </a:ln>
      </xdr:spPr>
    </xdr:pic>
    <xdr:clientData/>
  </xdr:twoCellAnchor>
  <xdr:twoCellAnchor editAs="oneCell">
    <xdr:from>
      <xdr:col>5</xdr:col>
      <xdr:colOff>714375</xdr:colOff>
      <xdr:row>63</xdr:row>
      <xdr:rowOff>0</xdr:rowOff>
    </xdr:from>
    <xdr:to>
      <xdr:col>5</xdr:col>
      <xdr:colOff>723900</xdr:colOff>
      <xdr:row>64</xdr:row>
      <xdr:rowOff>9525</xdr:rowOff>
    </xdr:to>
    <xdr:pic>
      <xdr:nvPicPr>
        <xdr:cNvPr id="129" name="Picture 861"/>
        <xdr:cNvPicPr preferRelativeResize="1">
          <a:picLocks noChangeAspect="1"/>
        </xdr:cNvPicPr>
      </xdr:nvPicPr>
      <xdr:blipFill>
        <a:blip r:embed="rId1"/>
        <a:stretch>
          <a:fillRect/>
        </a:stretch>
      </xdr:blipFill>
      <xdr:spPr>
        <a:xfrm>
          <a:off x="7829550" y="47205900"/>
          <a:ext cx="9525" cy="466725"/>
        </a:xfrm>
        <a:prstGeom prst="rect">
          <a:avLst/>
        </a:prstGeom>
        <a:noFill/>
        <a:ln w="9525" cmpd="sng">
          <a:noFill/>
        </a:ln>
      </xdr:spPr>
    </xdr:pic>
    <xdr:clientData/>
  </xdr:twoCellAnchor>
  <xdr:twoCellAnchor editAs="oneCell">
    <xdr:from>
      <xdr:col>5</xdr:col>
      <xdr:colOff>714375</xdr:colOff>
      <xdr:row>63</xdr:row>
      <xdr:rowOff>0</xdr:rowOff>
    </xdr:from>
    <xdr:to>
      <xdr:col>6</xdr:col>
      <xdr:colOff>47625</xdr:colOff>
      <xdr:row>63</xdr:row>
      <xdr:rowOff>428625</xdr:rowOff>
    </xdr:to>
    <xdr:pic>
      <xdr:nvPicPr>
        <xdr:cNvPr id="130" name="Picture 862"/>
        <xdr:cNvPicPr preferRelativeResize="1">
          <a:picLocks noChangeAspect="1"/>
        </xdr:cNvPicPr>
      </xdr:nvPicPr>
      <xdr:blipFill>
        <a:blip r:embed="rId1"/>
        <a:stretch>
          <a:fillRect/>
        </a:stretch>
      </xdr:blipFill>
      <xdr:spPr>
        <a:xfrm>
          <a:off x="7829550" y="47205900"/>
          <a:ext cx="95250" cy="428625"/>
        </a:xfrm>
        <a:prstGeom prst="rect">
          <a:avLst/>
        </a:prstGeom>
        <a:noFill/>
        <a:ln w="9525" cmpd="sng">
          <a:noFill/>
        </a:ln>
      </xdr:spPr>
    </xdr:pic>
    <xdr:clientData/>
  </xdr:twoCellAnchor>
  <xdr:twoCellAnchor editAs="oneCell">
    <xdr:from>
      <xdr:col>5</xdr:col>
      <xdr:colOff>714375</xdr:colOff>
      <xdr:row>63</xdr:row>
      <xdr:rowOff>0</xdr:rowOff>
    </xdr:from>
    <xdr:to>
      <xdr:col>6</xdr:col>
      <xdr:colOff>47625</xdr:colOff>
      <xdr:row>64</xdr:row>
      <xdr:rowOff>38100</xdr:rowOff>
    </xdr:to>
    <xdr:pic>
      <xdr:nvPicPr>
        <xdr:cNvPr id="131" name="Picture 863"/>
        <xdr:cNvPicPr preferRelativeResize="1">
          <a:picLocks noChangeAspect="1"/>
        </xdr:cNvPicPr>
      </xdr:nvPicPr>
      <xdr:blipFill>
        <a:blip r:embed="rId1"/>
        <a:stretch>
          <a:fillRect/>
        </a:stretch>
      </xdr:blipFill>
      <xdr:spPr>
        <a:xfrm>
          <a:off x="7829550" y="47205900"/>
          <a:ext cx="95250" cy="495300"/>
        </a:xfrm>
        <a:prstGeom prst="rect">
          <a:avLst/>
        </a:prstGeom>
        <a:noFill/>
        <a:ln w="9525" cmpd="sng">
          <a:noFill/>
        </a:ln>
      </xdr:spPr>
    </xdr:pic>
    <xdr:clientData/>
  </xdr:twoCellAnchor>
  <xdr:twoCellAnchor editAs="oneCell">
    <xdr:from>
      <xdr:col>5</xdr:col>
      <xdr:colOff>714375</xdr:colOff>
      <xdr:row>63</xdr:row>
      <xdr:rowOff>0</xdr:rowOff>
    </xdr:from>
    <xdr:to>
      <xdr:col>5</xdr:col>
      <xdr:colOff>723900</xdr:colOff>
      <xdr:row>63</xdr:row>
      <xdr:rowOff>400050</xdr:rowOff>
    </xdr:to>
    <xdr:pic>
      <xdr:nvPicPr>
        <xdr:cNvPr id="132" name="Picture 864"/>
        <xdr:cNvPicPr preferRelativeResize="1">
          <a:picLocks noChangeAspect="1"/>
        </xdr:cNvPicPr>
      </xdr:nvPicPr>
      <xdr:blipFill>
        <a:blip r:embed="rId1"/>
        <a:stretch>
          <a:fillRect/>
        </a:stretch>
      </xdr:blipFill>
      <xdr:spPr>
        <a:xfrm>
          <a:off x="7829550" y="47205900"/>
          <a:ext cx="9525" cy="400050"/>
        </a:xfrm>
        <a:prstGeom prst="rect">
          <a:avLst/>
        </a:prstGeom>
        <a:noFill/>
        <a:ln w="9525" cmpd="sng">
          <a:noFill/>
        </a:ln>
      </xdr:spPr>
    </xdr:pic>
    <xdr:clientData/>
  </xdr:twoCellAnchor>
  <xdr:twoCellAnchor editAs="oneCell">
    <xdr:from>
      <xdr:col>5</xdr:col>
      <xdr:colOff>714375</xdr:colOff>
      <xdr:row>63</xdr:row>
      <xdr:rowOff>0</xdr:rowOff>
    </xdr:from>
    <xdr:to>
      <xdr:col>6</xdr:col>
      <xdr:colOff>47625</xdr:colOff>
      <xdr:row>63</xdr:row>
      <xdr:rowOff>428625</xdr:rowOff>
    </xdr:to>
    <xdr:pic>
      <xdr:nvPicPr>
        <xdr:cNvPr id="133" name="Picture 865"/>
        <xdr:cNvPicPr preferRelativeResize="1">
          <a:picLocks noChangeAspect="1"/>
        </xdr:cNvPicPr>
      </xdr:nvPicPr>
      <xdr:blipFill>
        <a:blip r:embed="rId1"/>
        <a:stretch>
          <a:fillRect/>
        </a:stretch>
      </xdr:blipFill>
      <xdr:spPr>
        <a:xfrm>
          <a:off x="7829550" y="47205900"/>
          <a:ext cx="95250" cy="428625"/>
        </a:xfrm>
        <a:prstGeom prst="rect">
          <a:avLst/>
        </a:prstGeom>
        <a:noFill/>
        <a:ln w="9525" cmpd="sng">
          <a:noFill/>
        </a:ln>
      </xdr:spPr>
    </xdr:pic>
    <xdr:clientData/>
  </xdr:twoCellAnchor>
  <xdr:twoCellAnchor editAs="oneCell">
    <xdr:from>
      <xdr:col>5</xdr:col>
      <xdr:colOff>714375</xdr:colOff>
      <xdr:row>63</xdr:row>
      <xdr:rowOff>0</xdr:rowOff>
    </xdr:from>
    <xdr:to>
      <xdr:col>6</xdr:col>
      <xdr:colOff>47625</xdr:colOff>
      <xdr:row>64</xdr:row>
      <xdr:rowOff>38100</xdr:rowOff>
    </xdr:to>
    <xdr:pic>
      <xdr:nvPicPr>
        <xdr:cNvPr id="134" name="Picture 866"/>
        <xdr:cNvPicPr preferRelativeResize="1">
          <a:picLocks noChangeAspect="1"/>
        </xdr:cNvPicPr>
      </xdr:nvPicPr>
      <xdr:blipFill>
        <a:blip r:embed="rId1"/>
        <a:stretch>
          <a:fillRect/>
        </a:stretch>
      </xdr:blipFill>
      <xdr:spPr>
        <a:xfrm>
          <a:off x="7829550" y="47205900"/>
          <a:ext cx="95250" cy="495300"/>
        </a:xfrm>
        <a:prstGeom prst="rect">
          <a:avLst/>
        </a:prstGeom>
        <a:noFill/>
        <a:ln w="9525" cmpd="sng">
          <a:noFill/>
        </a:ln>
      </xdr:spPr>
    </xdr:pic>
    <xdr:clientData/>
  </xdr:twoCellAnchor>
  <xdr:twoCellAnchor editAs="oneCell">
    <xdr:from>
      <xdr:col>5</xdr:col>
      <xdr:colOff>714375</xdr:colOff>
      <xdr:row>63</xdr:row>
      <xdr:rowOff>0</xdr:rowOff>
    </xdr:from>
    <xdr:to>
      <xdr:col>5</xdr:col>
      <xdr:colOff>723900</xdr:colOff>
      <xdr:row>63</xdr:row>
      <xdr:rowOff>400050</xdr:rowOff>
    </xdr:to>
    <xdr:pic>
      <xdr:nvPicPr>
        <xdr:cNvPr id="135" name="Picture 867"/>
        <xdr:cNvPicPr preferRelativeResize="1">
          <a:picLocks noChangeAspect="1"/>
        </xdr:cNvPicPr>
      </xdr:nvPicPr>
      <xdr:blipFill>
        <a:blip r:embed="rId1"/>
        <a:stretch>
          <a:fillRect/>
        </a:stretch>
      </xdr:blipFill>
      <xdr:spPr>
        <a:xfrm>
          <a:off x="7829550" y="47205900"/>
          <a:ext cx="9525" cy="400050"/>
        </a:xfrm>
        <a:prstGeom prst="rect">
          <a:avLst/>
        </a:prstGeom>
        <a:noFill/>
        <a:ln w="9525" cmpd="sng">
          <a:noFill/>
        </a:ln>
      </xdr:spPr>
    </xdr:pic>
    <xdr:clientData/>
  </xdr:twoCellAnchor>
  <xdr:twoCellAnchor editAs="oneCell">
    <xdr:from>
      <xdr:col>5</xdr:col>
      <xdr:colOff>714375</xdr:colOff>
      <xdr:row>63</xdr:row>
      <xdr:rowOff>0</xdr:rowOff>
    </xdr:from>
    <xdr:to>
      <xdr:col>5</xdr:col>
      <xdr:colOff>723900</xdr:colOff>
      <xdr:row>64</xdr:row>
      <xdr:rowOff>9525</xdr:rowOff>
    </xdr:to>
    <xdr:pic>
      <xdr:nvPicPr>
        <xdr:cNvPr id="136" name="Picture 868"/>
        <xdr:cNvPicPr preferRelativeResize="1">
          <a:picLocks noChangeAspect="1"/>
        </xdr:cNvPicPr>
      </xdr:nvPicPr>
      <xdr:blipFill>
        <a:blip r:embed="rId1"/>
        <a:stretch>
          <a:fillRect/>
        </a:stretch>
      </xdr:blipFill>
      <xdr:spPr>
        <a:xfrm>
          <a:off x="7829550" y="47205900"/>
          <a:ext cx="9525" cy="466725"/>
        </a:xfrm>
        <a:prstGeom prst="rect">
          <a:avLst/>
        </a:prstGeom>
        <a:noFill/>
        <a:ln w="9525" cmpd="sng">
          <a:noFill/>
        </a:ln>
      </xdr:spPr>
    </xdr:pic>
    <xdr:clientData/>
  </xdr:twoCellAnchor>
  <xdr:twoCellAnchor editAs="oneCell">
    <xdr:from>
      <xdr:col>5</xdr:col>
      <xdr:colOff>714375</xdr:colOff>
      <xdr:row>63</xdr:row>
      <xdr:rowOff>0</xdr:rowOff>
    </xdr:from>
    <xdr:to>
      <xdr:col>6</xdr:col>
      <xdr:colOff>47625</xdr:colOff>
      <xdr:row>63</xdr:row>
      <xdr:rowOff>428625</xdr:rowOff>
    </xdr:to>
    <xdr:pic>
      <xdr:nvPicPr>
        <xdr:cNvPr id="137" name="Picture 869"/>
        <xdr:cNvPicPr preferRelativeResize="1">
          <a:picLocks noChangeAspect="1"/>
        </xdr:cNvPicPr>
      </xdr:nvPicPr>
      <xdr:blipFill>
        <a:blip r:embed="rId1"/>
        <a:stretch>
          <a:fillRect/>
        </a:stretch>
      </xdr:blipFill>
      <xdr:spPr>
        <a:xfrm>
          <a:off x="7829550" y="47205900"/>
          <a:ext cx="95250" cy="428625"/>
        </a:xfrm>
        <a:prstGeom prst="rect">
          <a:avLst/>
        </a:prstGeom>
        <a:noFill/>
        <a:ln w="9525" cmpd="sng">
          <a:noFill/>
        </a:ln>
      </xdr:spPr>
    </xdr:pic>
    <xdr:clientData/>
  </xdr:twoCellAnchor>
  <xdr:twoCellAnchor editAs="oneCell">
    <xdr:from>
      <xdr:col>5</xdr:col>
      <xdr:colOff>714375</xdr:colOff>
      <xdr:row>63</xdr:row>
      <xdr:rowOff>0</xdr:rowOff>
    </xdr:from>
    <xdr:to>
      <xdr:col>6</xdr:col>
      <xdr:colOff>47625</xdr:colOff>
      <xdr:row>64</xdr:row>
      <xdr:rowOff>38100</xdr:rowOff>
    </xdr:to>
    <xdr:pic>
      <xdr:nvPicPr>
        <xdr:cNvPr id="138" name="Picture 870"/>
        <xdr:cNvPicPr preferRelativeResize="1">
          <a:picLocks noChangeAspect="1"/>
        </xdr:cNvPicPr>
      </xdr:nvPicPr>
      <xdr:blipFill>
        <a:blip r:embed="rId1"/>
        <a:stretch>
          <a:fillRect/>
        </a:stretch>
      </xdr:blipFill>
      <xdr:spPr>
        <a:xfrm>
          <a:off x="7829550" y="47205900"/>
          <a:ext cx="95250" cy="495300"/>
        </a:xfrm>
        <a:prstGeom prst="rect">
          <a:avLst/>
        </a:prstGeom>
        <a:noFill/>
        <a:ln w="9525" cmpd="sng">
          <a:noFill/>
        </a:ln>
      </xdr:spPr>
    </xdr:pic>
    <xdr:clientData/>
  </xdr:twoCellAnchor>
  <xdr:twoCellAnchor editAs="oneCell">
    <xdr:from>
      <xdr:col>5</xdr:col>
      <xdr:colOff>714375</xdr:colOff>
      <xdr:row>63</xdr:row>
      <xdr:rowOff>0</xdr:rowOff>
    </xdr:from>
    <xdr:to>
      <xdr:col>5</xdr:col>
      <xdr:colOff>723900</xdr:colOff>
      <xdr:row>63</xdr:row>
      <xdr:rowOff>400050</xdr:rowOff>
    </xdr:to>
    <xdr:pic>
      <xdr:nvPicPr>
        <xdr:cNvPr id="139" name="Picture 871"/>
        <xdr:cNvPicPr preferRelativeResize="1">
          <a:picLocks noChangeAspect="1"/>
        </xdr:cNvPicPr>
      </xdr:nvPicPr>
      <xdr:blipFill>
        <a:blip r:embed="rId1"/>
        <a:stretch>
          <a:fillRect/>
        </a:stretch>
      </xdr:blipFill>
      <xdr:spPr>
        <a:xfrm>
          <a:off x="7829550" y="47205900"/>
          <a:ext cx="9525" cy="400050"/>
        </a:xfrm>
        <a:prstGeom prst="rect">
          <a:avLst/>
        </a:prstGeom>
        <a:noFill/>
        <a:ln w="9525" cmpd="sng">
          <a:noFill/>
        </a:ln>
      </xdr:spPr>
    </xdr:pic>
    <xdr:clientData/>
  </xdr:twoCellAnchor>
  <xdr:twoCellAnchor editAs="oneCell">
    <xdr:from>
      <xdr:col>5</xdr:col>
      <xdr:colOff>714375</xdr:colOff>
      <xdr:row>63</xdr:row>
      <xdr:rowOff>0</xdr:rowOff>
    </xdr:from>
    <xdr:to>
      <xdr:col>6</xdr:col>
      <xdr:colOff>47625</xdr:colOff>
      <xdr:row>63</xdr:row>
      <xdr:rowOff>428625</xdr:rowOff>
    </xdr:to>
    <xdr:pic>
      <xdr:nvPicPr>
        <xdr:cNvPr id="140" name="Picture 872"/>
        <xdr:cNvPicPr preferRelativeResize="1">
          <a:picLocks noChangeAspect="1"/>
        </xdr:cNvPicPr>
      </xdr:nvPicPr>
      <xdr:blipFill>
        <a:blip r:embed="rId1"/>
        <a:stretch>
          <a:fillRect/>
        </a:stretch>
      </xdr:blipFill>
      <xdr:spPr>
        <a:xfrm>
          <a:off x="7829550" y="47205900"/>
          <a:ext cx="95250" cy="428625"/>
        </a:xfrm>
        <a:prstGeom prst="rect">
          <a:avLst/>
        </a:prstGeom>
        <a:noFill/>
        <a:ln w="9525" cmpd="sng">
          <a:noFill/>
        </a:ln>
      </xdr:spPr>
    </xdr:pic>
    <xdr:clientData/>
  </xdr:twoCellAnchor>
  <xdr:twoCellAnchor editAs="oneCell">
    <xdr:from>
      <xdr:col>5</xdr:col>
      <xdr:colOff>714375</xdr:colOff>
      <xdr:row>63</xdr:row>
      <xdr:rowOff>0</xdr:rowOff>
    </xdr:from>
    <xdr:to>
      <xdr:col>6</xdr:col>
      <xdr:colOff>47625</xdr:colOff>
      <xdr:row>64</xdr:row>
      <xdr:rowOff>38100</xdr:rowOff>
    </xdr:to>
    <xdr:pic>
      <xdr:nvPicPr>
        <xdr:cNvPr id="141" name="Picture 873"/>
        <xdr:cNvPicPr preferRelativeResize="1">
          <a:picLocks noChangeAspect="1"/>
        </xdr:cNvPicPr>
      </xdr:nvPicPr>
      <xdr:blipFill>
        <a:blip r:embed="rId1"/>
        <a:stretch>
          <a:fillRect/>
        </a:stretch>
      </xdr:blipFill>
      <xdr:spPr>
        <a:xfrm>
          <a:off x="7829550" y="47205900"/>
          <a:ext cx="95250" cy="495300"/>
        </a:xfrm>
        <a:prstGeom prst="rect">
          <a:avLst/>
        </a:prstGeom>
        <a:noFill/>
        <a:ln w="9525" cmpd="sng">
          <a:noFill/>
        </a:ln>
      </xdr:spPr>
    </xdr:pic>
    <xdr:clientData/>
  </xdr:twoCellAnchor>
  <xdr:twoCellAnchor editAs="oneCell">
    <xdr:from>
      <xdr:col>5</xdr:col>
      <xdr:colOff>714375</xdr:colOff>
      <xdr:row>63</xdr:row>
      <xdr:rowOff>0</xdr:rowOff>
    </xdr:from>
    <xdr:to>
      <xdr:col>5</xdr:col>
      <xdr:colOff>723900</xdr:colOff>
      <xdr:row>63</xdr:row>
      <xdr:rowOff>400050</xdr:rowOff>
    </xdr:to>
    <xdr:pic>
      <xdr:nvPicPr>
        <xdr:cNvPr id="142" name="Picture 874"/>
        <xdr:cNvPicPr preferRelativeResize="1">
          <a:picLocks noChangeAspect="1"/>
        </xdr:cNvPicPr>
      </xdr:nvPicPr>
      <xdr:blipFill>
        <a:blip r:embed="rId1"/>
        <a:stretch>
          <a:fillRect/>
        </a:stretch>
      </xdr:blipFill>
      <xdr:spPr>
        <a:xfrm>
          <a:off x="7829550" y="47205900"/>
          <a:ext cx="9525" cy="400050"/>
        </a:xfrm>
        <a:prstGeom prst="rect">
          <a:avLst/>
        </a:prstGeom>
        <a:noFill/>
        <a:ln w="9525" cmpd="sng">
          <a:noFill/>
        </a:ln>
      </xdr:spPr>
    </xdr:pic>
    <xdr:clientData/>
  </xdr:twoCellAnchor>
  <xdr:twoCellAnchor editAs="oneCell">
    <xdr:from>
      <xdr:col>5</xdr:col>
      <xdr:colOff>714375</xdr:colOff>
      <xdr:row>63</xdr:row>
      <xdr:rowOff>0</xdr:rowOff>
    </xdr:from>
    <xdr:to>
      <xdr:col>5</xdr:col>
      <xdr:colOff>723900</xdr:colOff>
      <xdr:row>64</xdr:row>
      <xdr:rowOff>9525</xdr:rowOff>
    </xdr:to>
    <xdr:pic>
      <xdr:nvPicPr>
        <xdr:cNvPr id="143" name="Picture 875"/>
        <xdr:cNvPicPr preferRelativeResize="1">
          <a:picLocks noChangeAspect="1"/>
        </xdr:cNvPicPr>
      </xdr:nvPicPr>
      <xdr:blipFill>
        <a:blip r:embed="rId1"/>
        <a:stretch>
          <a:fillRect/>
        </a:stretch>
      </xdr:blipFill>
      <xdr:spPr>
        <a:xfrm>
          <a:off x="7829550" y="47205900"/>
          <a:ext cx="9525" cy="466725"/>
        </a:xfrm>
        <a:prstGeom prst="rect">
          <a:avLst/>
        </a:prstGeom>
        <a:noFill/>
        <a:ln w="9525" cmpd="sng">
          <a:noFill/>
        </a:ln>
      </xdr:spPr>
    </xdr:pic>
    <xdr:clientData/>
  </xdr:twoCellAnchor>
  <xdr:twoCellAnchor editAs="oneCell">
    <xdr:from>
      <xdr:col>5</xdr:col>
      <xdr:colOff>714375</xdr:colOff>
      <xdr:row>63</xdr:row>
      <xdr:rowOff>0</xdr:rowOff>
    </xdr:from>
    <xdr:to>
      <xdr:col>6</xdr:col>
      <xdr:colOff>47625</xdr:colOff>
      <xdr:row>63</xdr:row>
      <xdr:rowOff>428625</xdr:rowOff>
    </xdr:to>
    <xdr:pic>
      <xdr:nvPicPr>
        <xdr:cNvPr id="144" name="Picture 876"/>
        <xdr:cNvPicPr preferRelativeResize="1">
          <a:picLocks noChangeAspect="1"/>
        </xdr:cNvPicPr>
      </xdr:nvPicPr>
      <xdr:blipFill>
        <a:blip r:embed="rId1"/>
        <a:stretch>
          <a:fillRect/>
        </a:stretch>
      </xdr:blipFill>
      <xdr:spPr>
        <a:xfrm>
          <a:off x="7829550" y="47205900"/>
          <a:ext cx="95250" cy="428625"/>
        </a:xfrm>
        <a:prstGeom prst="rect">
          <a:avLst/>
        </a:prstGeom>
        <a:noFill/>
        <a:ln w="9525" cmpd="sng">
          <a:noFill/>
        </a:ln>
      </xdr:spPr>
    </xdr:pic>
    <xdr:clientData/>
  </xdr:twoCellAnchor>
  <xdr:twoCellAnchor editAs="oneCell">
    <xdr:from>
      <xdr:col>5</xdr:col>
      <xdr:colOff>714375</xdr:colOff>
      <xdr:row>63</xdr:row>
      <xdr:rowOff>0</xdr:rowOff>
    </xdr:from>
    <xdr:to>
      <xdr:col>6</xdr:col>
      <xdr:colOff>47625</xdr:colOff>
      <xdr:row>64</xdr:row>
      <xdr:rowOff>38100</xdr:rowOff>
    </xdr:to>
    <xdr:pic>
      <xdr:nvPicPr>
        <xdr:cNvPr id="145" name="Picture 877"/>
        <xdr:cNvPicPr preferRelativeResize="1">
          <a:picLocks noChangeAspect="1"/>
        </xdr:cNvPicPr>
      </xdr:nvPicPr>
      <xdr:blipFill>
        <a:blip r:embed="rId1"/>
        <a:stretch>
          <a:fillRect/>
        </a:stretch>
      </xdr:blipFill>
      <xdr:spPr>
        <a:xfrm>
          <a:off x="7829550" y="47205900"/>
          <a:ext cx="95250" cy="495300"/>
        </a:xfrm>
        <a:prstGeom prst="rect">
          <a:avLst/>
        </a:prstGeom>
        <a:noFill/>
        <a:ln w="9525" cmpd="sng">
          <a:noFill/>
        </a:ln>
      </xdr:spPr>
    </xdr:pic>
    <xdr:clientData/>
  </xdr:twoCellAnchor>
  <xdr:twoCellAnchor editAs="oneCell">
    <xdr:from>
      <xdr:col>5</xdr:col>
      <xdr:colOff>714375</xdr:colOff>
      <xdr:row>63</xdr:row>
      <xdr:rowOff>0</xdr:rowOff>
    </xdr:from>
    <xdr:to>
      <xdr:col>5</xdr:col>
      <xdr:colOff>723900</xdr:colOff>
      <xdr:row>63</xdr:row>
      <xdr:rowOff>400050</xdr:rowOff>
    </xdr:to>
    <xdr:pic>
      <xdr:nvPicPr>
        <xdr:cNvPr id="146" name="Picture 878"/>
        <xdr:cNvPicPr preferRelativeResize="1">
          <a:picLocks noChangeAspect="1"/>
        </xdr:cNvPicPr>
      </xdr:nvPicPr>
      <xdr:blipFill>
        <a:blip r:embed="rId1"/>
        <a:stretch>
          <a:fillRect/>
        </a:stretch>
      </xdr:blipFill>
      <xdr:spPr>
        <a:xfrm>
          <a:off x="7829550" y="47205900"/>
          <a:ext cx="9525" cy="400050"/>
        </a:xfrm>
        <a:prstGeom prst="rect">
          <a:avLst/>
        </a:prstGeom>
        <a:noFill/>
        <a:ln w="9525" cmpd="sng">
          <a:noFill/>
        </a:ln>
      </xdr:spPr>
    </xdr:pic>
    <xdr:clientData/>
  </xdr:twoCellAnchor>
  <xdr:twoCellAnchor editAs="oneCell">
    <xdr:from>
      <xdr:col>5</xdr:col>
      <xdr:colOff>714375</xdr:colOff>
      <xdr:row>63</xdr:row>
      <xdr:rowOff>0</xdr:rowOff>
    </xdr:from>
    <xdr:to>
      <xdr:col>6</xdr:col>
      <xdr:colOff>47625</xdr:colOff>
      <xdr:row>63</xdr:row>
      <xdr:rowOff>428625</xdr:rowOff>
    </xdr:to>
    <xdr:pic>
      <xdr:nvPicPr>
        <xdr:cNvPr id="147" name="Picture 879"/>
        <xdr:cNvPicPr preferRelativeResize="1">
          <a:picLocks noChangeAspect="1"/>
        </xdr:cNvPicPr>
      </xdr:nvPicPr>
      <xdr:blipFill>
        <a:blip r:embed="rId1"/>
        <a:stretch>
          <a:fillRect/>
        </a:stretch>
      </xdr:blipFill>
      <xdr:spPr>
        <a:xfrm>
          <a:off x="7829550" y="47205900"/>
          <a:ext cx="95250" cy="428625"/>
        </a:xfrm>
        <a:prstGeom prst="rect">
          <a:avLst/>
        </a:prstGeom>
        <a:noFill/>
        <a:ln w="9525" cmpd="sng">
          <a:noFill/>
        </a:ln>
      </xdr:spPr>
    </xdr:pic>
    <xdr:clientData/>
  </xdr:twoCellAnchor>
  <xdr:twoCellAnchor editAs="oneCell">
    <xdr:from>
      <xdr:col>5</xdr:col>
      <xdr:colOff>714375</xdr:colOff>
      <xdr:row>63</xdr:row>
      <xdr:rowOff>0</xdr:rowOff>
    </xdr:from>
    <xdr:to>
      <xdr:col>6</xdr:col>
      <xdr:colOff>47625</xdr:colOff>
      <xdr:row>64</xdr:row>
      <xdr:rowOff>38100</xdr:rowOff>
    </xdr:to>
    <xdr:pic>
      <xdr:nvPicPr>
        <xdr:cNvPr id="148" name="Picture 880"/>
        <xdr:cNvPicPr preferRelativeResize="1">
          <a:picLocks noChangeAspect="1"/>
        </xdr:cNvPicPr>
      </xdr:nvPicPr>
      <xdr:blipFill>
        <a:blip r:embed="rId1"/>
        <a:stretch>
          <a:fillRect/>
        </a:stretch>
      </xdr:blipFill>
      <xdr:spPr>
        <a:xfrm>
          <a:off x="7829550" y="47205900"/>
          <a:ext cx="95250" cy="495300"/>
        </a:xfrm>
        <a:prstGeom prst="rect">
          <a:avLst/>
        </a:prstGeom>
        <a:noFill/>
        <a:ln w="9525" cmpd="sng">
          <a:noFill/>
        </a:ln>
      </xdr:spPr>
    </xdr:pic>
    <xdr:clientData/>
  </xdr:twoCellAnchor>
  <xdr:twoCellAnchor editAs="oneCell">
    <xdr:from>
      <xdr:col>5</xdr:col>
      <xdr:colOff>714375</xdr:colOff>
      <xdr:row>63</xdr:row>
      <xdr:rowOff>0</xdr:rowOff>
    </xdr:from>
    <xdr:to>
      <xdr:col>6</xdr:col>
      <xdr:colOff>47625</xdr:colOff>
      <xdr:row>65</xdr:row>
      <xdr:rowOff>161925</xdr:rowOff>
    </xdr:to>
    <xdr:pic>
      <xdr:nvPicPr>
        <xdr:cNvPr id="149" name="Picture 881"/>
        <xdr:cNvPicPr preferRelativeResize="1">
          <a:picLocks noChangeAspect="1"/>
        </xdr:cNvPicPr>
      </xdr:nvPicPr>
      <xdr:blipFill>
        <a:blip r:embed="rId1"/>
        <a:stretch>
          <a:fillRect/>
        </a:stretch>
      </xdr:blipFill>
      <xdr:spPr>
        <a:xfrm>
          <a:off x="7829550" y="47205900"/>
          <a:ext cx="95250" cy="1381125"/>
        </a:xfrm>
        <a:prstGeom prst="rect">
          <a:avLst/>
        </a:prstGeom>
        <a:noFill/>
        <a:ln w="9525" cmpd="sng">
          <a:noFill/>
        </a:ln>
      </xdr:spPr>
    </xdr:pic>
    <xdr:clientData/>
  </xdr:twoCellAnchor>
  <xdr:twoCellAnchor editAs="oneCell">
    <xdr:from>
      <xdr:col>5</xdr:col>
      <xdr:colOff>714375</xdr:colOff>
      <xdr:row>63</xdr:row>
      <xdr:rowOff>0</xdr:rowOff>
    </xdr:from>
    <xdr:to>
      <xdr:col>6</xdr:col>
      <xdr:colOff>47625</xdr:colOff>
      <xdr:row>65</xdr:row>
      <xdr:rowOff>161925</xdr:rowOff>
    </xdr:to>
    <xdr:pic>
      <xdr:nvPicPr>
        <xdr:cNvPr id="150" name="Picture 882"/>
        <xdr:cNvPicPr preferRelativeResize="1">
          <a:picLocks noChangeAspect="1"/>
        </xdr:cNvPicPr>
      </xdr:nvPicPr>
      <xdr:blipFill>
        <a:blip r:embed="rId1"/>
        <a:stretch>
          <a:fillRect/>
        </a:stretch>
      </xdr:blipFill>
      <xdr:spPr>
        <a:xfrm>
          <a:off x="7829550" y="47205900"/>
          <a:ext cx="95250" cy="1381125"/>
        </a:xfrm>
        <a:prstGeom prst="rect">
          <a:avLst/>
        </a:prstGeom>
        <a:noFill/>
        <a:ln w="9525" cmpd="sng">
          <a:noFill/>
        </a:ln>
      </xdr:spPr>
    </xdr:pic>
    <xdr:clientData/>
  </xdr:twoCellAnchor>
  <xdr:twoCellAnchor editAs="oneCell">
    <xdr:from>
      <xdr:col>5</xdr:col>
      <xdr:colOff>714375</xdr:colOff>
      <xdr:row>61</xdr:row>
      <xdr:rowOff>0</xdr:rowOff>
    </xdr:from>
    <xdr:to>
      <xdr:col>5</xdr:col>
      <xdr:colOff>723900</xdr:colOff>
      <xdr:row>62</xdr:row>
      <xdr:rowOff>200025</xdr:rowOff>
    </xdr:to>
    <xdr:pic>
      <xdr:nvPicPr>
        <xdr:cNvPr id="151" name="Picture 883"/>
        <xdr:cNvPicPr preferRelativeResize="1">
          <a:picLocks noChangeAspect="1"/>
        </xdr:cNvPicPr>
      </xdr:nvPicPr>
      <xdr:blipFill>
        <a:blip r:embed="rId1"/>
        <a:stretch>
          <a:fillRect/>
        </a:stretch>
      </xdr:blipFill>
      <xdr:spPr>
        <a:xfrm>
          <a:off x="7829550" y="46253400"/>
          <a:ext cx="9525" cy="523875"/>
        </a:xfrm>
        <a:prstGeom prst="rect">
          <a:avLst/>
        </a:prstGeom>
        <a:noFill/>
        <a:ln w="9525" cmpd="sng">
          <a:noFill/>
        </a:ln>
      </xdr:spPr>
    </xdr:pic>
    <xdr:clientData/>
  </xdr:twoCellAnchor>
  <xdr:twoCellAnchor editAs="oneCell">
    <xdr:from>
      <xdr:col>5</xdr:col>
      <xdr:colOff>714375</xdr:colOff>
      <xdr:row>61</xdr:row>
      <xdr:rowOff>0</xdr:rowOff>
    </xdr:from>
    <xdr:to>
      <xdr:col>5</xdr:col>
      <xdr:colOff>723900</xdr:colOff>
      <xdr:row>62</xdr:row>
      <xdr:rowOff>200025</xdr:rowOff>
    </xdr:to>
    <xdr:pic>
      <xdr:nvPicPr>
        <xdr:cNvPr id="152" name="Picture 884"/>
        <xdr:cNvPicPr preferRelativeResize="1">
          <a:picLocks noChangeAspect="1"/>
        </xdr:cNvPicPr>
      </xdr:nvPicPr>
      <xdr:blipFill>
        <a:blip r:embed="rId1"/>
        <a:stretch>
          <a:fillRect/>
        </a:stretch>
      </xdr:blipFill>
      <xdr:spPr>
        <a:xfrm>
          <a:off x="7829550" y="46253400"/>
          <a:ext cx="9525" cy="523875"/>
        </a:xfrm>
        <a:prstGeom prst="rect">
          <a:avLst/>
        </a:prstGeom>
        <a:noFill/>
        <a:ln w="9525" cmpd="sng">
          <a:noFill/>
        </a:ln>
      </xdr:spPr>
    </xdr:pic>
    <xdr:clientData/>
  </xdr:twoCellAnchor>
  <xdr:twoCellAnchor editAs="oneCell">
    <xdr:from>
      <xdr:col>5</xdr:col>
      <xdr:colOff>714375</xdr:colOff>
      <xdr:row>61</xdr:row>
      <xdr:rowOff>0</xdr:rowOff>
    </xdr:from>
    <xdr:to>
      <xdr:col>5</xdr:col>
      <xdr:colOff>723900</xdr:colOff>
      <xdr:row>62</xdr:row>
      <xdr:rowOff>200025</xdr:rowOff>
    </xdr:to>
    <xdr:pic>
      <xdr:nvPicPr>
        <xdr:cNvPr id="153" name="Picture 885"/>
        <xdr:cNvPicPr preferRelativeResize="1">
          <a:picLocks noChangeAspect="1"/>
        </xdr:cNvPicPr>
      </xdr:nvPicPr>
      <xdr:blipFill>
        <a:blip r:embed="rId1"/>
        <a:stretch>
          <a:fillRect/>
        </a:stretch>
      </xdr:blipFill>
      <xdr:spPr>
        <a:xfrm>
          <a:off x="7829550" y="46253400"/>
          <a:ext cx="9525" cy="523875"/>
        </a:xfrm>
        <a:prstGeom prst="rect">
          <a:avLst/>
        </a:prstGeom>
        <a:noFill/>
        <a:ln w="9525" cmpd="sng">
          <a:noFill/>
        </a:ln>
      </xdr:spPr>
    </xdr:pic>
    <xdr:clientData/>
  </xdr:twoCellAnchor>
  <xdr:twoCellAnchor editAs="oneCell">
    <xdr:from>
      <xdr:col>5</xdr:col>
      <xdr:colOff>714375</xdr:colOff>
      <xdr:row>61</xdr:row>
      <xdr:rowOff>0</xdr:rowOff>
    </xdr:from>
    <xdr:to>
      <xdr:col>5</xdr:col>
      <xdr:colOff>723900</xdr:colOff>
      <xdr:row>62</xdr:row>
      <xdr:rowOff>200025</xdr:rowOff>
    </xdr:to>
    <xdr:pic>
      <xdr:nvPicPr>
        <xdr:cNvPr id="154" name="Picture 886"/>
        <xdr:cNvPicPr preferRelativeResize="1">
          <a:picLocks noChangeAspect="1"/>
        </xdr:cNvPicPr>
      </xdr:nvPicPr>
      <xdr:blipFill>
        <a:blip r:embed="rId1"/>
        <a:stretch>
          <a:fillRect/>
        </a:stretch>
      </xdr:blipFill>
      <xdr:spPr>
        <a:xfrm>
          <a:off x="7829550" y="46253400"/>
          <a:ext cx="9525" cy="523875"/>
        </a:xfrm>
        <a:prstGeom prst="rect">
          <a:avLst/>
        </a:prstGeom>
        <a:noFill/>
        <a:ln w="9525" cmpd="sng">
          <a:noFill/>
        </a:ln>
      </xdr:spPr>
    </xdr:pic>
    <xdr:clientData/>
  </xdr:twoCellAnchor>
  <xdr:twoCellAnchor editAs="oneCell">
    <xdr:from>
      <xdr:col>5</xdr:col>
      <xdr:colOff>714375</xdr:colOff>
      <xdr:row>64</xdr:row>
      <xdr:rowOff>0</xdr:rowOff>
    </xdr:from>
    <xdr:to>
      <xdr:col>6</xdr:col>
      <xdr:colOff>47625</xdr:colOff>
      <xdr:row>66</xdr:row>
      <xdr:rowOff>171450</xdr:rowOff>
    </xdr:to>
    <xdr:pic>
      <xdr:nvPicPr>
        <xdr:cNvPr id="155" name="Picture 887"/>
        <xdr:cNvPicPr preferRelativeResize="1">
          <a:picLocks noChangeAspect="1"/>
        </xdr:cNvPicPr>
      </xdr:nvPicPr>
      <xdr:blipFill>
        <a:blip r:embed="rId1"/>
        <a:stretch>
          <a:fillRect/>
        </a:stretch>
      </xdr:blipFill>
      <xdr:spPr>
        <a:xfrm>
          <a:off x="7829550" y="47663100"/>
          <a:ext cx="95250" cy="1257300"/>
        </a:xfrm>
        <a:prstGeom prst="rect">
          <a:avLst/>
        </a:prstGeom>
        <a:noFill/>
        <a:ln w="9525" cmpd="sng">
          <a:noFill/>
        </a:ln>
      </xdr:spPr>
    </xdr:pic>
    <xdr:clientData/>
  </xdr:twoCellAnchor>
  <xdr:twoCellAnchor editAs="oneCell">
    <xdr:from>
      <xdr:col>5</xdr:col>
      <xdr:colOff>714375</xdr:colOff>
      <xdr:row>64</xdr:row>
      <xdr:rowOff>0</xdr:rowOff>
    </xdr:from>
    <xdr:to>
      <xdr:col>6</xdr:col>
      <xdr:colOff>47625</xdr:colOff>
      <xdr:row>66</xdr:row>
      <xdr:rowOff>171450</xdr:rowOff>
    </xdr:to>
    <xdr:pic>
      <xdr:nvPicPr>
        <xdr:cNvPr id="156" name="Picture 888"/>
        <xdr:cNvPicPr preferRelativeResize="1">
          <a:picLocks noChangeAspect="1"/>
        </xdr:cNvPicPr>
      </xdr:nvPicPr>
      <xdr:blipFill>
        <a:blip r:embed="rId1"/>
        <a:stretch>
          <a:fillRect/>
        </a:stretch>
      </xdr:blipFill>
      <xdr:spPr>
        <a:xfrm>
          <a:off x="7829550" y="47663100"/>
          <a:ext cx="95250" cy="1257300"/>
        </a:xfrm>
        <a:prstGeom prst="rect">
          <a:avLst/>
        </a:prstGeom>
        <a:noFill/>
        <a:ln w="9525" cmpd="sng">
          <a:noFill/>
        </a:ln>
      </xdr:spPr>
    </xdr:pic>
    <xdr:clientData/>
  </xdr:twoCellAnchor>
  <xdr:twoCellAnchor editAs="oneCell">
    <xdr:from>
      <xdr:col>5</xdr:col>
      <xdr:colOff>714375</xdr:colOff>
      <xdr:row>64</xdr:row>
      <xdr:rowOff>0</xdr:rowOff>
    </xdr:from>
    <xdr:to>
      <xdr:col>6</xdr:col>
      <xdr:colOff>47625</xdr:colOff>
      <xdr:row>67</xdr:row>
      <xdr:rowOff>66675</xdr:rowOff>
    </xdr:to>
    <xdr:pic>
      <xdr:nvPicPr>
        <xdr:cNvPr id="157" name="Picture 889"/>
        <xdr:cNvPicPr preferRelativeResize="1">
          <a:picLocks noChangeAspect="1"/>
        </xdr:cNvPicPr>
      </xdr:nvPicPr>
      <xdr:blipFill>
        <a:blip r:embed="rId1"/>
        <a:stretch>
          <a:fillRect/>
        </a:stretch>
      </xdr:blipFill>
      <xdr:spPr>
        <a:xfrm>
          <a:off x="7829550" y="47663100"/>
          <a:ext cx="95250" cy="1476375"/>
        </a:xfrm>
        <a:prstGeom prst="rect">
          <a:avLst/>
        </a:prstGeom>
        <a:noFill/>
        <a:ln w="9525" cmpd="sng">
          <a:noFill/>
        </a:ln>
      </xdr:spPr>
    </xdr:pic>
    <xdr:clientData/>
  </xdr:twoCellAnchor>
  <xdr:twoCellAnchor editAs="oneCell">
    <xdr:from>
      <xdr:col>5</xdr:col>
      <xdr:colOff>714375</xdr:colOff>
      <xdr:row>64</xdr:row>
      <xdr:rowOff>0</xdr:rowOff>
    </xdr:from>
    <xdr:to>
      <xdr:col>6</xdr:col>
      <xdr:colOff>47625</xdr:colOff>
      <xdr:row>67</xdr:row>
      <xdr:rowOff>66675</xdr:rowOff>
    </xdr:to>
    <xdr:pic>
      <xdr:nvPicPr>
        <xdr:cNvPr id="158" name="Picture 890"/>
        <xdr:cNvPicPr preferRelativeResize="1">
          <a:picLocks noChangeAspect="1"/>
        </xdr:cNvPicPr>
      </xdr:nvPicPr>
      <xdr:blipFill>
        <a:blip r:embed="rId1"/>
        <a:stretch>
          <a:fillRect/>
        </a:stretch>
      </xdr:blipFill>
      <xdr:spPr>
        <a:xfrm>
          <a:off x="7829550" y="47663100"/>
          <a:ext cx="95250" cy="14763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59" name="Picture 89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60" name="Picture 89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61" name="Picture 89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62" name="Picture 89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63" name="Picture 89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64" name="Picture 89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65" name="Picture 89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66" name="Picture 89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67" name="Picture 89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68" name="Picture 90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69" name="Picture 90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70" name="Picture 90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71" name="Picture 90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72" name="Picture 90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73" name="Picture 90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74" name="Picture 90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75" name="Picture 90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76" name="Picture 90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77" name="Picture 90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78" name="Picture 91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79" name="Picture 91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80" name="Picture 91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81" name="Picture 91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82" name="Picture 91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83" name="Picture 91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84" name="Picture 91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85" name="Picture 91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86" name="Picture 91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87" name="Picture 91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88" name="Picture 92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89" name="Picture 92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90" name="Picture 92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91" name="Picture 92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92" name="Picture 92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93" name="Picture 92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94" name="Picture 92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95" name="Picture 92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96" name="Picture 92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97" name="Picture 92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98" name="Picture 93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199" name="Picture 93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00" name="Picture 93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01" name="Picture 93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02" name="Picture 93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03" name="Picture 93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04" name="Picture 93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05" name="Picture 93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06" name="Picture 93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07" name="Picture 93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08" name="Picture 94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09" name="Picture 94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10" name="Picture 94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11" name="Picture 94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12" name="Picture 94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13" name="Picture 94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14" name="Picture 94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15" name="Picture 94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16" name="Picture 94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17" name="Picture 94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18" name="Picture 95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19" name="Picture 95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20" name="Picture 95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21" name="Picture 95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22" name="Picture 95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23" name="Picture 95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24" name="Picture 95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25" name="Picture 95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26" name="Picture 95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27" name="Picture 95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28" name="Picture 96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29" name="Picture 96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30" name="Picture 96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31" name="Picture 96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32" name="Picture 96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33" name="Picture 96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34" name="Picture 96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35" name="Picture 96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36" name="Picture 96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37" name="Picture 96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38" name="Picture 97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39" name="Picture 97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40" name="Picture 97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41" name="Picture 97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42" name="Picture 97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43" name="Picture 97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44" name="Picture 97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45" name="Picture 97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46" name="Picture 97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47" name="Picture 97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48" name="Picture 98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49" name="Picture 98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50" name="Picture 98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51" name="Picture 98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52" name="Picture 98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53" name="Picture 98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54" name="Picture 98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55" name="Picture 98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56" name="Picture 98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57" name="Picture 98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58" name="Picture 99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59" name="Picture 99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60" name="Picture 99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61" name="Picture 99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62" name="Picture 99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63" name="Picture 99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64" name="Picture 99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65" name="Picture 99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66" name="Picture 99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67" name="Picture 99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68" name="Picture 100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69" name="Picture 100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70" name="Picture 100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71" name="Picture 100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72" name="Picture 100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73" name="Picture 100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74" name="Picture 100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75" name="Picture 100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76" name="Picture 100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77" name="Picture 100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78" name="Picture 101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79" name="Picture 101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80" name="Picture 101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81" name="Picture 101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82" name="Picture 101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83" name="Picture 101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84" name="Picture 101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85" name="Picture 101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86" name="Picture 101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87" name="Picture 101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88" name="Picture 102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89" name="Picture 102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90" name="Picture 102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91" name="Picture 102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92" name="Picture 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93" name="Picture 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94" name="Picture 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95" name="Picture 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96" name="Picture 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97" name="Picture 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98" name="Picture 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299" name="Picture 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00" name="Picture 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01" name="Picture 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02" name="Picture 1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542925</xdr:colOff>
      <xdr:row>63</xdr:row>
      <xdr:rowOff>0</xdr:rowOff>
    </xdr:from>
    <xdr:to>
      <xdr:col>9</xdr:col>
      <xdr:colOff>552450</xdr:colOff>
      <xdr:row>63</xdr:row>
      <xdr:rowOff>400050</xdr:rowOff>
    </xdr:to>
    <xdr:pic>
      <xdr:nvPicPr>
        <xdr:cNvPr id="303" name="Picture 11"/>
        <xdr:cNvPicPr preferRelativeResize="1">
          <a:picLocks noChangeAspect="1"/>
        </xdr:cNvPicPr>
      </xdr:nvPicPr>
      <xdr:blipFill>
        <a:blip r:embed="rId1"/>
        <a:stretch>
          <a:fillRect/>
        </a:stretch>
      </xdr:blipFill>
      <xdr:spPr>
        <a:xfrm>
          <a:off x="10953750" y="47205900"/>
          <a:ext cx="9525" cy="400050"/>
        </a:xfrm>
        <a:prstGeom prst="rect">
          <a:avLst/>
        </a:prstGeom>
        <a:noFill/>
        <a:ln w="9525" cmpd="sng">
          <a:noFill/>
        </a:ln>
      </xdr:spPr>
    </xdr:pic>
    <xdr:clientData/>
  </xdr:twoCellAnchor>
  <xdr:twoCellAnchor editAs="oneCell">
    <xdr:from>
      <xdr:col>9</xdr:col>
      <xdr:colOff>542925</xdr:colOff>
      <xdr:row>63</xdr:row>
      <xdr:rowOff>0</xdr:rowOff>
    </xdr:from>
    <xdr:to>
      <xdr:col>9</xdr:col>
      <xdr:colOff>552450</xdr:colOff>
      <xdr:row>64</xdr:row>
      <xdr:rowOff>9525</xdr:rowOff>
    </xdr:to>
    <xdr:pic>
      <xdr:nvPicPr>
        <xdr:cNvPr id="304" name="Picture 12"/>
        <xdr:cNvPicPr preferRelativeResize="1">
          <a:picLocks noChangeAspect="1"/>
        </xdr:cNvPicPr>
      </xdr:nvPicPr>
      <xdr:blipFill>
        <a:blip r:embed="rId1"/>
        <a:stretch>
          <a:fillRect/>
        </a:stretch>
      </xdr:blipFill>
      <xdr:spPr>
        <a:xfrm>
          <a:off x="10953750" y="47205900"/>
          <a:ext cx="9525" cy="466725"/>
        </a:xfrm>
        <a:prstGeom prst="rect">
          <a:avLst/>
        </a:prstGeom>
        <a:noFill/>
        <a:ln w="9525" cmpd="sng">
          <a:noFill/>
        </a:ln>
      </xdr:spPr>
    </xdr:pic>
    <xdr:clientData/>
  </xdr:twoCellAnchor>
  <xdr:twoCellAnchor editAs="oneCell">
    <xdr:from>
      <xdr:col>9</xdr:col>
      <xdr:colOff>542925</xdr:colOff>
      <xdr:row>63</xdr:row>
      <xdr:rowOff>0</xdr:rowOff>
    </xdr:from>
    <xdr:to>
      <xdr:col>9</xdr:col>
      <xdr:colOff>638175</xdr:colOff>
      <xdr:row>63</xdr:row>
      <xdr:rowOff>428625</xdr:rowOff>
    </xdr:to>
    <xdr:pic>
      <xdr:nvPicPr>
        <xdr:cNvPr id="305" name="Picture 13"/>
        <xdr:cNvPicPr preferRelativeResize="1">
          <a:picLocks noChangeAspect="1"/>
        </xdr:cNvPicPr>
      </xdr:nvPicPr>
      <xdr:blipFill>
        <a:blip r:embed="rId1"/>
        <a:stretch>
          <a:fillRect/>
        </a:stretch>
      </xdr:blipFill>
      <xdr:spPr>
        <a:xfrm>
          <a:off x="10953750" y="47205900"/>
          <a:ext cx="95250" cy="428625"/>
        </a:xfrm>
        <a:prstGeom prst="rect">
          <a:avLst/>
        </a:prstGeom>
        <a:noFill/>
        <a:ln w="9525" cmpd="sng">
          <a:noFill/>
        </a:ln>
      </xdr:spPr>
    </xdr:pic>
    <xdr:clientData/>
  </xdr:twoCellAnchor>
  <xdr:twoCellAnchor editAs="oneCell">
    <xdr:from>
      <xdr:col>9</xdr:col>
      <xdr:colOff>542925</xdr:colOff>
      <xdr:row>63</xdr:row>
      <xdr:rowOff>0</xdr:rowOff>
    </xdr:from>
    <xdr:to>
      <xdr:col>9</xdr:col>
      <xdr:colOff>638175</xdr:colOff>
      <xdr:row>64</xdr:row>
      <xdr:rowOff>38100</xdr:rowOff>
    </xdr:to>
    <xdr:pic>
      <xdr:nvPicPr>
        <xdr:cNvPr id="306" name="Picture 14"/>
        <xdr:cNvPicPr preferRelativeResize="1">
          <a:picLocks noChangeAspect="1"/>
        </xdr:cNvPicPr>
      </xdr:nvPicPr>
      <xdr:blipFill>
        <a:blip r:embed="rId1"/>
        <a:stretch>
          <a:fillRect/>
        </a:stretch>
      </xdr:blipFill>
      <xdr:spPr>
        <a:xfrm>
          <a:off x="10953750" y="47205900"/>
          <a:ext cx="95250" cy="495300"/>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07" name="Picture 1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08" name="Picture 1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09" name="Picture 1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10" name="Picture 1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11" name="Picture 1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12" name="Picture 2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13" name="Picture 2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14" name="Picture 2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15" name="Picture 2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16" name="Picture 2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17" name="Picture 2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18" name="Picture 2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19" name="Picture 2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20" name="Picture 2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21" name="Picture 2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22" name="Picture 3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23" name="Picture 3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24" name="Picture 3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25" name="Picture 3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26" name="Picture 3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27" name="Picture 3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28" name="Picture 3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29" name="Picture 3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30" name="Picture 3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31" name="Picture 3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32" name="Picture 4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33" name="Picture 4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34" name="Picture 4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35" name="Picture 4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36" name="Picture 4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37" name="Picture 4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38" name="Picture 4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39" name="Picture 4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40" name="Picture 4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41" name="Picture 4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42" name="Picture 5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43" name="Picture 5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44" name="Picture 5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45" name="Picture 5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46" name="Picture 5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47" name="Picture 5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48" name="Picture 5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49" name="Picture 5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50" name="Picture 5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51" name="Picture 5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52" name="Picture 6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53" name="Picture 6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54" name="Picture 6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55" name="Picture 6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56" name="Picture 6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57" name="Picture 6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58" name="Picture 6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59" name="Picture 6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60" name="Picture 6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61" name="Picture 6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62" name="Picture 7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63" name="Picture 7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64" name="Picture 7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65" name="Picture 7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66" name="Picture 7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67" name="Picture 7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68" name="Picture 7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69" name="Picture 7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70" name="Picture 7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71" name="Picture 7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72" name="Picture 8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73" name="Picture 8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74" name="Picture 8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75" name="Picture 8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76" name="Picture 8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77" name="Picture 8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78" name="Picture 8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79" name="Picture 8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80" name="Picture 8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81" name="Picture 8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82" name="Picture 9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83" name="Picture 9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84" name="Picture 9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85" name="Picture 9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86" name="Picture 9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87" name="Picture 9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88" name="Picture 9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89" name="Picture 9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90" name="Picture 9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91" name="Picture 9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92" name="Picture 10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93" name="Picture 10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94" name="Picture 10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95" name="Picture 10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96" name="Picture 10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97" name="Picture 10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98" name="Picture 10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399" name="Picture 10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00" name="Picture 10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01" name="Picture 10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02" name="Picture 11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03" name="Picture 11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04" name="Picture 11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05" name="Picture 11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06" name="Picture 11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07" name="Picture 11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08" name="Picture 11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09" name="Picture 11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10" name="Picture 11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11" name="Picture 11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12" name="Picture 12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13" name="Picture 12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14" name="Picture 12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15" name="Picture 12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16" name="Picture 12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17" name="Picture 12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18" name="Picture 12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19" name="Picture 12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20" name="Picture 12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21" name="Picture 12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22" name="Picture 13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23" name="Picture 13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24" name="Picture 13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25" name="Picture 13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26" name="Picture 13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27" name="Picture 13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28" name="Picture 13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29" name="Picture 13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30" name="Picture 13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31" name="Picture 13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32" name="Picture 14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33" name="Picture 14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34" name="Picture 14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35" name="Picture 14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36" name="Picture 14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37" name="Picture 14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38" name="Picture 14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39" name="Picture 14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40" name="Picture 14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41" name="Picture 14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42" name="Picture 15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43" name="Picture 15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44" name="Picture 15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45" name="Picture 15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46" name="Picture 15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47" name="Picture 15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48" name="Picture 15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49" name="Picture 15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50" name="Picture 15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542925</xdr:colOff>
      <xdr:row>63</xdr:row>
      <xdr:rowOff>0</xdr:rowOff>
    </xdr:from>
    <xdr:to>
      <xdr:col>9</xdr:col>
      <xdr:colOff>552450</xdr:colOff>
      <xdr:row>63</xdr:row>
      <xdr:rowOff>400050</xdr:rowOff>
    </xdr:to>
    <xdr:pic>
      <xdr:nvPicPr>
        <xdr:cNvPr id="451" name="Picture 159"/>
        <xdr:cNvPicPr preferRelativeResize="1">
          <a:picLocks noChangeAspect="1"/>
        </xdr:cNvPicPr>
      </xdr:nvPicPr>
      <xdr:blipFill>
        <a:blip r:embed="rId1"/>
        <a:stretch>
          <a:fillRect/>
        </a:stretch>
      </xdr:blipFill>
      <xdr:spPr>
        <a:xfrm>
          <a:off x="10953750" y="47205900"/>
          <a:ext cx="9525" cy="400050"/>
        </a:xfrm>
        <a:prstGeom prst="rect">
          <a:avLst/>
        </a:prstGeom>
        <a:noFill/>
        <a:ln w="9525" cmpd="sng">
          <a:noFill/>
        </a:ln>
      </xdr:spPr>
    </xdr:pic>
    <xdr:clientData/>
  </xdr:twoCellAnchor>
  <xdr:twoCellAnchor editAs="oneCell">
    <xdr:from>
      <xdr:col>9</xdr:col>
      <xdr:colOff>542925</xdr:colOff>
      <xdr:row>63</xdr:row>
      <xdr:rowOff>0</xdr:rowOff>
    </xdr:from>
    <xdr:to>
      <xdr:col>9</xdr:col>
      <xdr:colOff>552450</xdr:colOff>
      <xdr:row>64</xdr:row>
      <xdr:rowOff>9525</xdr:rowOff>
    </xdr:to>
    <xdr:pic>
      <xdr:nvPicPr>
        <xdr:cNvPr id="452" name="Picture 160"/>
        <xdr:cNvPicPr preferRelativeResize="1">
          <a:picLocks noChangeAspect="1"/>
        </xdr:cNvPicPr>
      </xdr:nvPicPr>
      <xdr:blipFill>
        <a:blip r:embed="rId1"/>
        <a:stretch>
          <a:fillRect/>
        </a:stretch>
      </xdr:blipFill>
      <xdr:spPr>
        <a:xfrm>
          <a:off x="10953750" y="47205900"/>
          <a:ext cx="9525" cy="466725"/>
        </a:xfrm>
        <a:prstGeom prst="rect">
          <a:avLst/>
        </a:prstGeom>
        <a:noFill/>
        <a:ln w="9525" cmpd="sng">
          <a:noFill/>
        </a:ln>
      </xdr:spPr>
    </xdr:pic>
    <xdr:clientData/>
  </xdr:twoCellAnchor>
  <xdr:twoCellAnchor editAs="oneCell">
    <xdr:from>
      <xdr:col>9</xdr:col>
      <xdr:colOff>542925</xdr:colOff>
      <xdr:row>63</xdr:row>
      <xdr:rowOff>0</xdr:rowOff>
    </xdr:from>
    <xdr:to>
      <xdr:col>9</xdr:col>
      <xdr:colOff>638175</xdr:colOff>
      <xdr:row>63</xdr:row>
      <xdr:rowOff>428625</xdr:rowOff>
    </xdr:to>
    <xdr:pic>
      <xdr:nvPicPr>
        <xdr:cNvPr id="453" name="Picture 161"/>
        <xdr:cNvPicPr preferRelativeResize="1">
          <a:picLocks noChangeAspect="1"/>
        </xdr:cNvPicPr>
      </xdr:nvPicPr>
      <xdr:blipFill>
        <a:blip r:embed="rId1"/>
        <a:stretch>
          <a:fillRect/>
        </a:stretch>
      </xdr:blipFill>
      <xdr:spPr>
        <a:xfrm>
          <a:off x="10953750" y="47205900"/>
          <a:ext cx="95250" cy="428625"/>
        </a:xfrm>
        <a:prstGeom prst="rect">
          <a:avLst/>
        </a:prstGeom>
        <a:noFill/>
        <a:ln w="9525" cmpd="sng">
          <a:noFill/>
        </a:ln>
      </xdr:spPr>
    </xdr:pic>
    <xdr:clientData/>
  </xdr:twoCellAnchor>
  <xdr:twoCellAnchor editAs="oneCell">
    <xdr:from>
      <xdr:col>9</xdr:col>
      <xdr:colOff>542925</xdr:colOff>
      <xdr:row>63</xdr:row>
      <xdr:rowOff>0</xdr:rowOff>
    </xdr:from>
    <xdr:to>
      <xdr:col>9</xdr:col>
      <xdr:colOff>638175</xdr:colOff>
      <xdr:row>64</xdr:row>
      <xdr:rowOff>38100</xdr:rowOff>
    </xdr:to>
    <xdr:pic>
      <xdr:nvPicPr>
        <xdr:cNvPr id="454" name="Picture 162"/>
        <xdr:cNvPicPr preferRelativeResize="1">
          <a:picLocks noChangeAspect="1"/>
        </xdr:cNvPicPr>
      </xdr:nvPicPr>
      <xdr:blipFill>
        <a:blip r:embed="rId1"/>
        <a:stretch>
          <a:fillRect/>
        </a:stretch>
      </xdr:blipFill>
      <xdr:spPr>
        <a:xfrm>
          <a:off x="10953750" y="47205900"/>
          <a:ext cx="95250" cy="495300"/>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55" name="Picture 16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56" name="Picture 16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57" name="Picture 16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58" name="Picture 16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59" name="Picture 16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60" name="Picture 16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61" name="Picture 16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62" name="Picture 17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63" name="Picture 17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64" name="Picture 17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65" name="Picture 17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66" name="Picture 17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67" name="Picture 17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68" name="Picture 17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69" name="Picture 17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70" name="Picture 17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71" name="Picture 17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72" name="Picture 18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73" name="Picture 18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74" name="Picture 18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75" name="Picture 18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76" name="Picture 18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77" name="Picture 18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78" name="Picture 18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79" name="Picture 18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80" name="Picture 18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81" name="Picture 18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82" name="Picture 19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83" name="Picture 19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84" name="Picture 19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85" name="Picture 19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86" name="Picture 19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87" name="Picture 19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88" name="Picture 19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89" name="Picture 19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90" name="Picture 19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91" name="Picture 19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92" name="Picture 20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93" name="Picture 20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94" name="Picture 20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95" name="Picture 20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96" name="Picture 20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97" name="Picture 20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98" name="Picture 20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499" name="Picture 20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00" name="Picture 20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01" name="Picture 20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02" name="Picture 21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03" name="Picture 21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04" name="Picture 21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05" name="Picture 21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06" name="Picture 21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07" name="Picture 21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08" name="Picture 21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09" name="Picture 21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10" name="Picture 21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11" name="Picture 21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12" name="Picture 22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13" name="Picture 22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14" name="Picture 22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15" name="Picture 22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16" name="Picture 22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17" name="Picture 22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18" name="Picture 22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19" name="Picture 22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20" name="Picture 22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21" name="Picture 22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22" name="Picture 23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23" name="Picture 23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24" name="Picture 23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25" name="Picture 23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26" name="Picture 23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27" name="Picture 23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28" name="Picture 23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29" name="Picture 23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30" name="Picture 23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31" name="Picture 23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32" name="Picture 24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33" name="Picture 24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34" name="Picture 24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35" name="Picture 24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36" name="Picture 24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37" name="Picture 24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38" name="Picture 24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39" name="Picture 24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40" name="Picture 24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41" name="Picture 24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42" name="Picture 25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43" name="Picture 25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44" name="Picture 25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45" name="Picture 25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46" name="Picture 25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47" name="Picture 25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48" name="Picture 25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49" name="Picture 25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50" name="Picture 25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51" name="Picture 25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52" name="Picture 26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53" name="Picture 26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54" name="Picture 26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55" name="Picture 26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56" name="Picture 26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57" name="Picture 26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58" name="Picture 26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59" name="Picture 26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60" name="Picture 26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61" name="Picture 26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62" name="Picture 27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63" name="Picture 27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64" name="Picture 27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65" name="Picture 27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66" name="Picture 27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67" name="Picture 27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68" name="Picture 27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69" name="Picture 27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70" name="Picture 27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71" name="Picture 27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72" name="Picture 28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73" name="Picture 28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74" name="Picture 28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75" name="Picture 28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76" name="Picture 28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77" name="Picture 28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78" name="Picture 28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79" name="Picture 28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80" name="Picture 28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81" name="Picture 28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82" name="Picture 29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83" name="Picture 29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84" name="Picture 29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85" name="Picture 29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86" name="Picture 29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87" name="Picture 29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88" name="Picture 29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89" name="Picture 297"/>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90" name="Picture 298"/>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91" name="Picture 299"/>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92" name="Picture 300"/>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93" name="Picture 301"/>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94" name="Picture 302"/>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95" name="Picture 303"/>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96" name="Picture 304"/>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97" name="Picture 305"/>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257175</xdr:rowOff>
    </xdr:to>
    <xdr:pic>
      <xdr:nvPicPr>
        <xdr:cNvPr id="598" name="Picture 306"/>
        <xdr:cNvPicPr preferRelativeResize="1">
          <a:picLocks noChangeAspect="1"/>
        </xdr:cNvPicPr>
      </xdr:nvPicPr>
      <xdr:blipFill>
        <a:blip r:embed="rId1"/>
        <a:stretch>
          <a:fillRect/>
        </a:stretch>
      </xdr:blipFill>
      <xdr:spPr>
        <a:xfrm>
          <a:off x="10410825" y="47205900"/>
          <a:ext cx="9525" cy="257175"/>
        </a:xfrm>
        <a:prstGeom prst="rect">
          <a:avLst/>
        </a:prstGeom>
        <a:noFill/>
        <a:ln w="9525" cmpd="sng">
          <a:noFill/>
        </a:ln>
      </xdr:spPr>
    </xdr:pic>
    <xdr:clientData/>
  </xdr:twoCellAnchor>
  <xdr:twoCellAnchor editAs="oneCell">
    <xdr:from>
      <xdr:col>9</xdr:col>
      <xdr:colOff>542925</xdr:colOff>
      <xdr:row>63</xdr:row>
      <xdr:rowOff>0</xdr:rowOff>
    </xdr:from>
    <xdr:to>
      <xdr:col>9</xdr:col>
      <xdr:colOff>552450</xdr:colOff>
      <xdr:row>63</xdr:row>
      <xdr:rowOff>400050</xdr:rowOff>
    </xdr:to>
    <xdr:pic>
      <xdr:nvPicPr>
        <xdr:cNvPr id="599" name="Picture 307"/>
        <xdr:cNvPicPr preferRelativeResize="1">
          <a:picLocks noChangeAspect="1"/>
        </xdr:cNvPicPr>
      </xdr:nvPicPr>
      <xdr:blipFill>
        <a:blip r:embed="rId1"/>
        <a:stretch>
          <a:fillRect/>
        </a:stretch>
      </xdr:blipFill>
      <xdr:spPr>
        <a:xfrm>
          <a:off x="10953750" y="47205900"/>
          <a:ext cx="9525" cy="400050"/>
        </a:xfrm>
        <a:prstGeom prst="rect">
          <a:avLst/>
        </a:prstGeom>
        <a:noFill/>
        <a:ln w="9525" cmpd="sng">
          <a:noFill/>
        </a:ln>
      </xdr:spPr>
    </xdr:pic>
    <xdr:clientData/>
  </xdr:twoCellAnchor>
  <xdr:twoCellAnchor editAs="oneCell">
    <xdr:from>
      <xdr:col>9</xdr:col>
      <xdr:colOff>542925</xdr:colOff>
      <xdr:row>63</xdr:row>
      <xdr:rowOff>0</xdr:rowOff>
    </xdr:from>
    <xdr:to>
      <xdr:col>9</xdr:col>
      <xdr:colOff>552450</xdr:colOff>
      <xdr:row>64</xdr:row>
      <xdr:rowOff>9525</xdr:rowOff>
    </xdr:to>
    <xdr:pic>
      <xdr:nvPicPr>
        <xdr:cNvPr id="600" name="Picture 308"/>
        <xdr:cNvPicPr preferRelativeResize="1">
          <a:picLocks noChangeAspect="1"/>
        </xdr:cNvPicPr>
      </xdr:nvPicPr>
      <xdr:blipFill>
        <a:blip r:embed="rId1"/>
        <a:stretch>
          <a:fillRect/>
        </a:stretch>
      </xdr:blipFill>
      <xdr:spPr>
        <a:xfrm>
          <a:off x="10953750" y="47205900"/>
          <a:ext cx="9525" cy="466725"/>
        </a:xfrm>
        <a:prstGeom prst="rect">
          <a:avLst/>
        </a:prstGeom>
        <a:noFill/>
        <a:ln w="9525" cmpd="sng">
          <a:noFill/>
        </a:ln>
      </xdr:spPr>
    </xdr:pic>
    <xdr:clientData/>
  </xdr:twoCellAnchor>
  <xdr:twoCellAnchor editAs="oneCell">
    <xdr:from>
      <xdr:col>9</xdr:col>
      <xdr:colOff>542925</xdr:colOff>
      <xdr:row>63</xdr:row>
      <xdr:rowOff>0</xdr:rowOff>
    </xdr:from>
    <xdr:to>
      <xdr:col>9</xdr:col>
      <xdr:colOff>638175</xdr:colOff>
      <xdr:row>63</xdr:row>
      <xdr:rowOff>428625</xdr:rowOff>
    </xdr:to>
    <xdr:pic>
      <xdr:nvPicPr>
        <xdr:cNvPr id="601" name="Picture 309"/>
        <xdr:cNvPicPr preferRelativeResize="1">
          <a:picLocks noChangeAspect="1"/>
        </xdr:cNvPicPr>
      </xdr:nvPicPr>
      <xdr:blipFill>
        <a:blip r:embed="rId1"/>
        <a:stretch>
          <a:fillRect/>
        </a:stretch>
      </xdr:blipFill>
      <xdr:spPr>
        <a:xfrm>
          <a:off x="10953750" y="47205900"/>
          <a:ext cx="95250" cy="428625"/>
        </a:xfrm>
        <a:prstGeom prst="rect">
          <a:avLst/>
        </a:prstGeom>
        <a:noFill/>
        <a:ln w="9525" cmpd="sng">
          <a:noFill/>
        </a:ln>
      </xdr:spPr>
    </xdr:pic>
    <xdr:clientData/>
  </xdr:twoCellAnchor>
  <xdr:twoCellAnchor editAs="oneCell">
    <xdr:from>
      <xdr:col>9</xdr:col>
      <xdr:colOff>542925</xdr:colOff>
      <xdr:row>63</xdr:row>
      <xdr:rowOff>0</xdr:rowOff>
    </xdr:from>
    <xdr:to>
      <xdr:col>9</xdr:col>
      <xdr:colOff>638175</xdr:colOff>
      <xdr:row>64</xdr:row>
      <xdr:rowOff>38100</xdr:rowOff>
    </xdr:to>
    <xdr:pic>
      <xdr:nvPicPr>
        <xdr:cNvPr id="602" name="Picture 310"/>
        <xdr:cNvPicPr preferRelativeResize="1">
          <a:picLocks noChangeAspect="1"/>
        </xdr:cNvPicPr>
      </xdr:nvPicPr>
      <xdr:blipFill>
        <a:blip r:embed="rId1"/>
        <a:stretch>
          <a:fillRect/>
        </a:stretch>
      </xdr:blipFill>
      <xdr:spPr>
        <a:xfrm>
          <a:off x="10953750" y="47205900"/>
          <a:ext cx="95250" cy="4953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03" name="Picture 311"/>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04" name="Picture 312"/>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05" name="Picture 313"/>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06" name="Picture 314"/>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07" name="Picture 315"/>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08" name="Picture 316"/>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09" name="Picture 317"/>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10" name="Picture 318"/>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11" name="Picture 319"/>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12" name="Picture 320"/>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13" name="Picture 321"/>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14" name="Picture 322"/>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15" name="Picture 323"/>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16" name="Picture 324"/>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17" name="Picture 325"/>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18" name="Picture 326"/>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19" name="Picture 327"/>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20" name="Picture 328"/>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21" name="Picture 329"/>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22" name="Picture 330"/>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23" name="Picture 331"/>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24" name="Picture 332"/>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25" name="Picture 333"/>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26" name="Picture 334"/>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542925</xdr:colOff>
      <xdr:row>61</xdr:row>
      <xdr:rowOff>0</xdr:rowOff>
    </xdr:from>
    <xdr:to>
      <xdr:col>9</xdr:col>
      <xdr:colOff>552450</xdr:colOff>
      <xdr:row>62</xdr:row>
      <xdr:rowOff>200025</xdr:rowOff>
    </xdr:to>
    <xdr:pic>
      <xdr:nvPicPr>
        <xdr:cNvPr id="627" name="Picture 335"/>
        <xdr:cNvPicPr preferRelativeResize="1">
          <a:picLocks noChangeAspect="1"/>
        </xdr:cNvPicPr>
      </xdr:nvPicPr>
      <xdr:blipFill>
        <a:blip r:embed="rId1"/>
        <a:stretch>
          <a:fillRect/>
        </a:stretch>
      </xdr:blipFill>
      <xdr:spPr>
        <a:xfrm>
          <a:off x="10953750" y="46253400"/>
          <a:ext cx="9525" cy="523875"/>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28" name="Picture 336"/>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29" name="Picture 337"/>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30" name="Picture 338"/>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31" name="Picture 339"/>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32" name="Picture 340"/>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33" name="Picture 341"/>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34" name="Picture 342"/>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35" name="Picture 343"/>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36" name="Picture 344"/>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37" name="Picture 345"/>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38" name="Picture 346"/>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39" name="Picture 347"/>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40" name="Picture 348"/>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41" name="Picture 349"/>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42" name="Picture 350"/>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43" name="Picture 351"/>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44" name="Picture 352"/>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45" name="Picture 353"/>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46" name="Picture 354"/>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47" name="Picture 355"/>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48" name="Picture 356"/>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49" name="Picture 357"/>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50" name="Picture 358"/>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304800</xdr:rowOff>
    </xdr:to>
    <xdr:pic>
      <xdr:nvPicPr>
        <xdr:cNvPr id="651" name="Picture 359"/>
        <xdr:cNvPicPr preferRelativeResize="1">
          <a:picLocks noChangeAspect="1"/>
        </xdr:cNvPicPr>
      </xdr:nvPicPr>
      <xdr:blipFill>
        <a:blip r:embed="rId1"/>
        <a:stretch>
          <a:fillRect/>
        </a:stretch>
      </xdr:blipFill>
      <xdr:spPr>
        <a:xfrm>
          <a:off x="10410825" y="46253400"/>
          <a:ext cx="9525" cy="304800"/>
        </a:xfrm>
        <a:prstGeom prst="rect">
          <a:avLst/>
        </a:prstGeom>
        <a:noFill/>
        <a:ln w="9525" cmpd="sng">
          <a:noFill/>
        </a:ln>
      </xdr:spPr>
    </xdr:pic>
    <xdr:clientData/>
  </xdr:twoCellAnchor>
  <xdr:twoCellAnchor editAs="oneCell">
    <xdr:from>
      <xdr:col>9</xdr:col>
      <xdr:colOff>542925</xdr:colOff>
      <xdr:row>61</xdr:row>
      <xdr:rowOff>0</xdr:rowOff>
    </xdr:from>
    <xdr:to>
      <xdr:col>9</xdr:col>
      <xdr:colOff>552450</xdr:colOff>
      <xdr:row>62</xdr:row>
      <xdr:rowOff>200025</xdr:rowOff>
    </xdr:to>
    <xdr:pic>
      <xdr:nvPicPr>
        <xdr:cNvPr id="652" name="Picture 360"/>
        <xdr:cNvPicPr preferRelativeResize="1">
          <a:picLocks noChangeAspect="1"/>
        </xdr:cNvPicPr>
      </xdr:nvPicPr>
      <xdr:blipFill>
        <a:blip r:embed="rId1"/>
        <a:stretch>
          <a:fillRect/>
        </a:stretch>
      </xdr:blipFill>
      <xdr:spPr>
        <a:xfrm>
          <a:off x="10953750" y="46253400"/>
          <a:ext cx="9525" cy="523875"/>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53" name="Picture 361"/>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54" name="Picture 362"/>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55" name="Picture 363"/>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56" name="Picture 364"/>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57" name="Picture 365"/>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58" name="Picture 366"/>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59" name="Picture 367"/>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60" name="Picture 368"/>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61" name="Picture 369"/>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62" name="Picture 370"/>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63" name="Picture 371"/>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64" name="Picture 372"/>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65" name="Picture 373"/>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66" name="Picture 374"/>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67" name="Picture 375"/>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68" name="Picture 376"/>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69" name="Picture 377"/>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70" name="Picture 378"/>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71" name="Picture 379"/>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72" name="Picture 380"/>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73" name="Picture 381"/>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74" name="Picture 382"/>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75" name="Picture 383"/>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76" name="Picture 384"/>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542925</xdr:colOff>
      <xdr:row>62</xdr:row>
      <xdr:rowOff>0</xdr:rowOff>
    </xdr:from>
    <xdr:to>
      <xdr:col>9</xdr:col>
      <xdr:colOff>552450</xdr:colOff>
      <xdr:row>63</xdr:row>
      <xdr:rowOff>0</xdr:rowOff>
    </xdr:to>
    <xdr:pic>
      <xdr:nvPicPr>
        <xdr:cNvPr id="677" name="Picture 385"/>
        <xdr:cNvPicPr preferRelativeResize="1">
          <a:picLocks noChangeAspect="1"/>
        </xdr:cNvPicPr>
      </xdr:nvPicPr>
      <xdr:blipFill>
        <a:blip r:embed="rId1"/>
        <a:stretch>
          <a:fillRect/>
        </a:stretch>
      </xdr:blipFill>
      <xdr:spPr>
        <a:xfrm>
          <a:off x="10953750" y="46577250"/>
          <a:ext cx="9525" cy="62865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78" name="Picture 386"/>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79" name="Picture 387"/>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80" name="Picture 388"/>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81" name="Picture 389"/>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82" name="Picture 390"/>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83" name="Picture 391"/>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84" name="Picture 392"/>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85" name="Picture 393"/>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86" name="Picture 394"/>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87" name="Picture 395"/>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88" name="Picture 396"/>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89" name="Picture 397"/>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90" name="Picture 398"/>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91" name="Picture 399"/>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92" name="Picture 400"/>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93" name="Picture 401"/>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94" name="Picture 402"/>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95" name="Picture 403"/>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96" name="Picture 404"/>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97" name="Picture 405"/>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98" name="Picture 406"/>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699" name="Picture 407"/>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700" name="Picture 408"/>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419100</xdr:rowOff>
    </xdr:to>
    <xdr:pic>
      <xdr:nvPicPr>
        <xdr:cNvPr id="701" name="Picture 409"/>
        <xdr:cNvPicPr preferRelativeResize="1">
          <a:picLocks noChangeAspect="1"/>
        </xdr:cNvPicPr>
      </xdr:nvPicPr>
      <xdr:blipFill>
        <a:blip r:embed="rId1"/>
        <a:stretch>
          <a:fillRect/>
        </a:stretch>
      </xdr:blipFill>
      <xdr:spPr>
        <a:xfrm>
          <a:off x="10410825" y="46577250"/>
          <a:ext cx="9525" cy="419100"/>
        </a:xfrm>
        <a:prstGeom prst="rect">
          <a:avLst/>
        </a:prstGeom>
        <a:noFill/>
        <a:ln w="9525" cmpd="sng">
          <a:noFill/>
        </a:ln>
      </xdr:spPr>
    </xdr:pic>
    <xdr:clientData/>
  </xdr:twoCellAnchor>
  <xdr:twoCellAnchor editAs="oneCell">
    <xdr:from>
      <xdr:col>9</xdr:col>
      <xdr:colOff>542925</xdr:colOff>
      <xdr:row>62</xdr:row>
      <xdr:rowOff>0</xdr:rowOff>
    </xdr:from>
    <xdr:to>
      <xdr:col>9</xdr:col>
      <xdr:colOff>552450</xdr:colOff>
      <xdr:row>63</xdr:row>
      <xdr:rowOff>0</xdr:rowOff>
    </xdr:to>
    <xdr:pic>
      <xdr:nvPicPr>
        <xdr:cNvPr id="702" name="Picture 410"/>
        <xdr:cNvPicPr preferRelativeResize="1">
          <a:picLocks noChangeAspect="1"/>
        </xdr:cNvPicPr>
      </xdr:nvPicPr>
      <xdr:blipFill>
        <a:blip r:embed="rId1"/>
        <a:stretch>
          <a:fillRect/>
        </a:stretch>
      </xdr:blipFill>
      <xdr:spPr>
        <a:xfrm>
          <a:off x="10953750" y="46577250"/>
          <a:ext cx="9525" cy="628650"/>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03" name="Picture 41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04" name="Picture 41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05" name="Picture 41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06" name="Picture 41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07" name="Picture 41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08" name="Picture 41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09" name="Picture 41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10" name="Picture 41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11" name="Picture 41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12" name="Picture 42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13" name="Picture 42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14" name="Picture 42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15" name="Picture 42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16" name="Picture 42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17" name="Picture 42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18" name="Picture 42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19" name="Picture 42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20" name="Picture 42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21" name="Picture 42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22" name="Picture 43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23" name="Picture 43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24" name="Picture 43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25" name="Picture 43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26" name="Picture 43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27" name="Picture 43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28" name="Picture 43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29" name="Picture 43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30" name="Picture 43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31" name="Picture 43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32" name="Picture 44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33" name="Picture 44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34" name="Picture 44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35" name="Picture 44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36" name="Picture 44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37" name="Picture 44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38" name="Picture 44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39" name="Picture 44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40" name="Picture 44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41" name="Picture 44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42" name="Picture 45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43" name="Picture 45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44" name="Picture 45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45" name="Picture 45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46" name="Picture 45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47" name="Picture 45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48" name="Picture 45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49" name="Picture 45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50" name="Picture 45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51" name="Picture 45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52" name="Picture 46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53" name="Picture 46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54" name="Picture 46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55" name="Picture 46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56" name="Picture 46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57" name="Picture 46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58" name="Picture 46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59" name="Picture 46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60" name="Picture 46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61" name="Picture 46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62" name="Picture 47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63" name="Picture 47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64" name="Picture 47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65" name="Picture 47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66" name="Picture 47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67" name="Picture 47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68" name="Picture 47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69" name="Picture 47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70" name="Picture 47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71" name="Picture 47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72" name="Picture 48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73" name="Picture 48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74" name="Picture 48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75" name="Picture 48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76" name="Picture 48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77" name="Picture 48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78" name="Picture 48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79" name="Picture 48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80" name="Picture 48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81" name="Picture 48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82" name="Picture 49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83" name="Picture 49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84" name="Picture 49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85" name="Picture 49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86" name="Picture 49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87" name="Picture 49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88" name="Picture 49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89" name="Picture 49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90" name="Picture 49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91" name="Picture 49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92" name="Picture 50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93" name="Picture 50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94" name="Picture 50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95" name="Picture 50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96" name="Picture 50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97" name="Picture 50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98" name="Picture 50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799" name="Picture 50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00" name="Picture 50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01" name="Picture 50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02" name="Picture 51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03" name="Picture 51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04" name="Picture 51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05" name="Picture 51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06" name="Picture 51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07" name="Picture 51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08" name="Picture 51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09" name="Picture 51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10" name="Picture 51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11" name="Picture 51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12" name="Picture 52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13" name="Picture 52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14" name="Picture 52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15" name="Picture 52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16" name="Picture 52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17" name="Picture 52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18" name="Picture 52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19" name="Picture 52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20" name="Picture 52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21" name="Picture 52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22" name="Picture 53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23" name="Picture 53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24" name="Picture 53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25" name="Picture 53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26" name="Picture 53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27" name="Picture 53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28" name="Picture 53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29" name="Picture 53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30" name="Picture 53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31" name="Picture 53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32" name="Picture 54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33" name="Picture 54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34" name="Picture 54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35" name="Picture 54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36" name="Picture 54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37" name="Picture 54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38" name="Picture 54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39" name="Picture 54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40" name="Picture 54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41" name="Picture 54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42" name="Picture 55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43" name="Picture 55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44" name="Picture 55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45" name="Picture 55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46" name="Picture 55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409575</xdr:colOff>
      <xdr:row>63</xdr:row>
      <xdr:rowOff>0</xdr:rowOff>
    </xdr:from>
    <xdr:to>
      <xdr:col>17</xdr:col>
      <xdr:colOff>9525</xdr:colOff>
      <xdr:row>63</xdr:row>
      <xdr:rowOff>400050</xdr:rowOff>
    </xdr:to>
    <xdr:pic>
      <xdr:nvPicPr>
        <xdr:cNvPr id="847" name="Picture 555"/>
        <xdr:cNvPicPr preferRelativeResize="1">
          <a:picLocks noChangeAspect="1"/>
        </xdr:cNvPicPr>
      </xdr:nvPicPr>
      <xdr:blipFill>
        <a:blip r:embed="rId1"/>
        <a:stretch>
          <a:fillRect/>
        </a:stretch>
      </xdr:blipFill>
      <xdr:spPr>
        <a:xfrm>
          <a:off x="14763750" y="47205900"/>
          <a:ext cx="9525" cy="400050"/>
        </a:xfrm>
        <a:prstGeom prst="rect">
          <a:avLst/>
        </a:prstGeom>
        <a:noFill/>
        <a:ln w="9525" cmpd="sng">
          <a:noFill/>
        </a:ln>
      </xdr:spPr>
    </xdr:pic>
    <xdr:clientData/>
  </xdr:twoCellAnchor>
  <xdr:twoCellAnchor editAs="oneCell">
    <xdr:from>
      <xdr:col>16</xdr:col>
      <xdr:colOff>409575</xdr:colOff>
      <xdr:row>63</xdr:row>
      <xdr:rowOff>0</xdr:rowOff>
    </xdr:from>
    <xdr:to>
      <xdr:col>17</xdr:col>
      <xdr:colOff>9525</xdr:colOff>
      <xdr:row>64</xdr:row>
      <xdr:rowOff>9525</xdr:rowOff>
    </xdr:to>
    <xdr:pic>
      <xdr:nvPicPr>
        <xdr:cNvPr id="848" name="Picture 556"/>
        <xdr:cNvPicPr preferRelativeResize="1">
          <a:picLocks noChangeAspect="1"/>
        </xdr:cNvPicPr>
      </xdr:nvPicPr>
      <xdr:blipFill>
        <a:blip r:embed="rId1"/>
        <a:stretch>
          <a:fillRect/>
        </a:stretch>
      </xdr:blipFill>
      <xdr:spPr>
        <a:xfrm>
          <a:off x="14763750" y="47205900"/>
          <a:ext cx="9525" cy="466725"/>
        </a:xfrm>
        <a:prstGeom prst="rect">
          <a:avLst/>
        </a:prstGeom>
        <a:noFill/>
        <a:ln w="9525" cmpd="sng">
          <a:noFill/>
        </a:ln>
      </xdr:spPr>
    </xdr:pic>
    <xdr:clientData/>
  </xdr:twoCellAnchor>
  <xdr:twoCellAnchor editAs="oneCell">
    <xdr:from>
      <xdr:col>16</xdr:col>
      <xdr:colOff>409575</xdr:colOff>
      <xdr:row>63</xdr:row>
      <xdr:rowOff>0</xdr:rowOff>
    </xdr:from>
    <xdr:to>
      <xdr:col>17</xdr:col>
      <xdr:colOff>95250</xdr:colOff>
      <xdr:row>63</xdr:row>
      <xdr:rowOff>428625</xdr:rowOff>
    </xdr:to>
    <xdr:pic>
      <xdr:nvPicPr>
        <xdr:cNvPr id="849" name="Picture 557"/>
        <xdr:cNvPicPr preferRelativeResize="1">
          <a:picLocks noChangeAspect="1"/>
        </xdr:cNvPicPr>
      </xdr:nvPicPr>
      <xdr:blipFill>
        <a:blip r:embed="rId1"/>
        <a:stretch>
          <a:fillRect/>
        </a:stretch>
      </xdr:blipFill>
      <xdr:spPr>
        <a:xfrm>
          <a:off x="14763750" y="47205900"/>
          <a:ext cx="95250" cy="428625"/>
        </a:xfrm>
        <a:prstGeom prst="rect">
          <a:avLst/>
        </a:prstGeom>
        <a:noFill/>
        <a:ln w="9525" cmpd="sng">
          <a:noFill/>
        </a:ln>
      </xdr:spPr>
    </xdr:pic>
    <xdr:clientData/>
  </xdr:twoCellAnchor>
  <xdr:twoCellAnchor editAs="oneCell">
    <xdr:from>
      <xdr:col>16</xdr:col>
      <xdr:colOff>409575</xdr:colOff>
      <xdr:row>63</xdr:row>
      <xdr:rowOff>0</xdr:rowOff>
    </xdr:from>
    <xdr:to>
      <xdr:col>17</xdr:col>
      <xdr:colOff>95250</xdr:colOff>
      <xdr:row>64</xdr:row>
      <xdr:rowOff>38100</xdr:rowOff>
    </xdr:to>
    <xdr:pic>
      <xdr:nvPicPr>
        <xdr:cNvPr id="850" name="Picture 558"/>
        <xdr:cNvPicPr preferRelativeResize="1">
          <a:picLocks noChangeAspect="1"/>
        </xdr:cNvPicPr>
      </xdr:nvPicPr>
      <xdr:blipFill>
        <a:blip r:embed="rId1"/>
        <a:stretch>
          <a:fillRect/>
        </a:stretch>
      </xdr:blipFill>
      <xdr:spPr>
        <a:xfrm>
          <a:off x="14763750" y="47205900"/>
          <a:ext cx="95250" cy="495300"/>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51" name="Picture 55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52" name="Picture 56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53" name="Picture 56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54" name="Picture 56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55" name="Picture 56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56" name="Picture 56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57" name="Picture 56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58" name="Picture 56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59" name="Picture 56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60" name="Picture 56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61" name="Picture 56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62" name="Picture 57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63" name="Picture 57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64" name="Picture 57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65" name="Picture 57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66" name="Picture 57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67" name="Picture 57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68" name="Picture 57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69" name="Picture 57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70" name="Picture 57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71" name="Picture 57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72" name="Picture 58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73" name="Picture 58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74" name="Picture 58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75" name="Picture 58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76" name="Picture 58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77" name="Picture 58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78" name="Picture 58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79" name="Picture 58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80" name="Picture 58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81" name="Picture 58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82" name="Picture 59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83" name="Picture 59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84" name="Picture 59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85" name="Picture 59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86" name="Picture 59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87" name="Picture 59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88" name="Picture 59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89" name="Picture 59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90" name="Picture 59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91" name="Picture 59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92" name="Picture 60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93" name="Picture 60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94" name="Picture 60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95" name="Picture 60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96" name="Picture 60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97" name="Picture 60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98" name="Picture 60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899" name="Picture 60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00" name="Picture 60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01" name="Picture 60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02" name="Picture 61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03" name="Picture 61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04" name="Picture 61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05" name="Picture 61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06" name="Picture 61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07" name="Picture 61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08" name="Picture 61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09" name="Picture 61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10" name="Picture 61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11" name="Picture 61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12" name="Picture 62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13" name="Picture 62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14" name="Picture 62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15" name="Picture 62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16" name="Picture 62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17" name="Picture 62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18" name="Picture 62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19" name="Picture 62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20" name="Picture 62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21" name="Picture 62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22" name="Picture 63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23" name="Picture 63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24" name="Picture 63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25" name="Picture 63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26" name="Picture 63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27" name="Picture 63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28" name="Picture 63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29" name="Picture 63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30" name="Picture 63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31" name="Picture 63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32" name="Picture 64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33" name="Picture 64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34" name="Picture 64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35" name="Picture 64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36" name="Picture 64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37" name="Picture 64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38" name="Picture 64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39" name="Picture 64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40" name="Picture 64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41" name="Picture 64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42" name="Picture 65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43" name="Picture 65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44" name="Picture 65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45" name="Picture 65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46" name="Picture 65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47" name="Picture 65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48" name="Picture 65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49" name="Picture 65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50" name="Picture 65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51" name="Picture 65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52" name="Picture 66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53" name="Picture 66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54" name="Picture 66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55" name="Picture 66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56" name="Picture 66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57" name="Picture 66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58" name="Picture 66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59" name="Picture 66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60" name="Picture 66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61" name="Picture 66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62" name="Picture 67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63" name="Picture 67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64" name="Picture 67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65" name="Picture 67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66" name="Picture 67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67" name="Picture 67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68" name="Picture 67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69" name="Picture 67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70" name="Picture 67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71" name="Picture 67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72" name="Picture 68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73" name="Picture 68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74" name="Picture 68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75" name="Picture 68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76" name="Picture 68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77" name="Picture 68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78" name="Picture 68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79" name="Picture 68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80" name="Picture 68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81" name="Picture 68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82" name="Picture 69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83" name="Picture 69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84" name="Picture 69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85" name="Picture 69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86" name="Picture 69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87" name="Picture 69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88" name="Picture 69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89" name="Picture 69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90" name="Picture 69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91" name="Picture 69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92" name="Picture 70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93" name="Picture 70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94" name="Picture 70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409575</xdr:colOff>
      <xdr:row>63</xdr:row>
      <xdr:rowOff>0</xdr:rowOff>
    </xdr:from>
    <xdr:to>
      <xdr:col>17</xdr:col>
      <xdr:colOff>9525</xdr:colOff>
      <xdr:row>63</xdr:row>
      <xdr:rowOff>400050</xdr:rowOff>
    </xdr:to>
    <xdr:pic>
      <xdr:nvPicPr>
        <xdr:cNvPr id="995" name="Picture 703"/>
        <xdr:cNvPicPr preferRelativeResize="1">
          <a:picLocks noChangeAspect="1"/>
        </xdr:cNvPicPr>
      </xdr:nvPicPr>
      <xdr:blipFill>
        <a:blip r:embed="rId1"/>
        <a:stretch>
          <a:fillRect/>
        </a:stretch>
      </xdr:blipFill>
      <xdr:spPr>
        <a:xfrm>
          <a:off x="14763750" y="47205900"/>
          <a:ext cx="9525" cy="400050"/>
        </a:xfrm>
        <a:prstGeom prst="rect">
          <a:avLst/>
        </a:prstGeom>
        <a:noFill/>
        <a:ln w="9525" cmpd="sng">
          <a:noFill/>
        </a:ln>
      </xdr:spPr>
    </xdr:pic>
    <xdr:clientData/>
  </xdr:twoCellAnchor>
  <xdr:twoCellAnchor editAs="oneCell">
    <xdr:from>
      <xdr:col>16</xdr:col>
      <xdr:colOff>409575</xdr:colOff>
      <xdr:row>63</xdr:row>
      <xdr:rowOff>0</xdr:rowOff>
    </xdr:from>
    <xdr:to>
      <xdr:col>17</xdr:col>
      <xdr:colOff>9525</xdr:colOff>
      <xdr:row>64</xdr:row>
      <xdr:rowOff>9525</xdr:rowOff>
    </xdr:to>
    <xdr:pic>
      <xdr:nvPicPr>
        <xdr:cNvPr id="996" name="Picture 704"/>
        <xdr:cNvPicPr preferRelativeResize="1">
          <a:picLocks noChangeAspect="1"/>
        </xdr:cNvPicPr>
      </xdr:nvPicPr>
      <xdr:blipFill>
        <a:blip r:embed="rId1"/>
        <a:stretch>
          <a:fillRect/>
        </a:stretch>
      </xdr:blipFill>
      <xdr:spPr>
        <a:xfrm>
          <a:off x="14763750" y="47205900"/>
          <a:ext cx="9525" cy="466725"/>
        </a:xfrm>
        <a:prstGeom prst="rect">
          <a:avLst/>
        </a:prstGeom>
        <a:noFill/>
        <a:ln w="9525" cmpd="sng">
          <a:noFill/>
        </a:ln>
      </xdr:spPr>
    </xdr:pic>
    <xdr:clientData/>
  </xdr:twoCellAnchor>
  <xdr:twoCellAnchor editAs="oneCell">
    <xdr:from>
      <xdr:col>16</xdr:col>
      <xdr:colOff>409575</xdr:colOff>
      <xdr:row>63</xdr:row>
      <xdr:rowOff>0</xdr:rowOff>
    </xdr:from>
    <xdr:to>
      <xdr:col>17</xdr:col>
      <xdr:colOff>95250</xdr:colOff>
      <xdr:row>63</xdr:row>
      <xdr:rowOff>428625</xdr:rowOff>
    </xdr:to>
    <xdr:pic>
      <xdr:nvPicPr>
        <xdr:cNvPr id="997" name="Picture 705"/>
        <xdr:cNvPicPr preferRelativeResize="1">
          <a:picLocks noChangeAspect="1"/>
        </xdr:cNvPicPr>
      </xdr:nvPicPr>
      <xdr:blipFill>
        <a:blip r:embed="rId1"/>
        <a:stretch>
          <a:fillRect/>
        </a:stretch>
      </xdr:blipFill>
      <xdr:spPr>
        <a:xfrm>
          <a:off x="14763750" y="47205900"/>
          <a:ext cx="95250" cy="428625"/>
        </a:xfrm>
        <a:prstGeom prst="rect">
          <a:avLst/>
        </a:prstGeom>
        <a:noFill/>
        <a:ln w="9525" cmpd="sng">
          <a:noFill/>
        </a:ln>
      </xdr:spPr>
    </xdr:pic>
    <xdr:clientData/>
  </xdr:twoCellAnchor>
  <xdr:twoCellAnchor editAs="oneCell">
    <xdr:from>
      <xdr:col>16</xdr:col>
      <xdr:colOff>409575</xdr:colOff>
      <xdr:row>63</xdr:row>
      <xdr:rowOff>0</xdr:rowOff>
    </xdr:from>
    <xdr:to>
      <xdr:col>17</xdr:col>
      <xdr:colOff>95250</xdr:colOff>
      <xdr:row>64</xdr:row>
      <xdr:rowOff>38100</xdr:rowOff>
    </xdr:to>
    <xdr:pic>
      <xdr:nvPicPr>
        <xdr:cNvPr id="998" name="Picture 706"/>
        <xdr:cNvPicPr preferRelativeResize="1">
          <a:picLocks noChangeAspect="1"/>
        </xdr:cNvPicPr>
      </xdr:nvPicPr>
      <xdr:blipFill>
        <a:blip r:embed="rId1"/>
        <a:stretch>
          <a:fillRect/>
        </a:stretch>
      </xdr:blipFill>
      <xdr:spPr>
        <a:xfrm>
          <a:off x="14763750" y="47205900"/>
          <a:ext cx="95250" cy="495300"/>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999" name="Picture 70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00" name="Picture 70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01" name="Picture 70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02" name="Picture 71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03" name="Picture 71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04" name="Picture 71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05" name="Picture 71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06" name="Picture 71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07" name="Picture 71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08" name="Picture 71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09" name="Picture 71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10" name="Picture 71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11" name="Picture 71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12" name="Picture 72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13" name="Picture 72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14" name="Picture 72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15" name="Picture 72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16" name="Picture 72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17" name="Picture 72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18" name="Picture 72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19" name="Picture 72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20" name="Picture 72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21" name="Picture 72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22" name="Picture 73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23" name="Picture 73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24" name="Picture 73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25" name="Picture 73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26" name="Picture 73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27" name="Picture 73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28" name="Picture 73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29" name="Picture 73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30" name="Picture 73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31" name="Picture 73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32" name="Picture 74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33" name="Picture 74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34" name="Picture 74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35" name="Picture 74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36" name="Picture 74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37" name="Picture 74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38" name="Picture 74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39" name="Picture 74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40" name="Picture 74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41" name="Picture 74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42" name="Picture 75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43" name="Picture 75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44" name="Picture 75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45" name="Picture 75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46" name="Picture 75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47" name="Picture 75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48" name="Picture 75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49" name="Picture 75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50" name="Picture 75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51" name="Picture 75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52" name="Picture 76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53" name="Picture 76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54" name="Picture 76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55" name="Picture 76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56" name="Picture 76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57" name="Picture 76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58" name="Picture 76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59" name="Picture 76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60" name="Picture 76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61" name="Picture 76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62" name="Picture 77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63" name="Picture 77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64" name="Picture 77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65" name="Picture 77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66" name="Picture 77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67" name="Picture 77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68" name="Picture 77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69" name="Picture 77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70" name="Picture 77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71" name="Picture 77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72" name="Picture 78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73" name="Picture 78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74" name="Picture 78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75" name="Picture 78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76" name="Picture 78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77" name="Picture 78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78" name="Picture 78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79" name="Picture 78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80" name="Picture 78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81" name="Picture 78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82" name="Picture 79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83" name="Picture 79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84" name="Picture 79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85" name="Picture 79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86" name="Picture 79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87" name="Picture 79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88" name="Picture 79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89" name="Picture 79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90" name="Picture 79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91" name="Picture 79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92" name="Picture 80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93" name="Picture 80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94" name="Picture 80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95" name="Picture 80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96" name="Picture 80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97" name="Picture 80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98" name="Picture 80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099" name="Picture 80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00" name="Picture 80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01" name="Picture 80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02" name="Picture 81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03" name="Picture 81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04" name="Picture 81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05" name="Picture 81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06" name="Picture 81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07" name="Picture 81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08" name="Picture 81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09" name="Picture 81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10" name="Picture 81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11" name="Picture 81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12" name="Picture 82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13" name="Picture 82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14" name="Picture 82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15" name="Picture 82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16" name="Picture 82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17" name="Picture 82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18" name="Picture 82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19" name="Picture 82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20" name="Picture 82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21" name="Picture 82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22" name="Picture 83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23" name="Picture 83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24" name="Picture 83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25" name="Picture 83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26" name="Picture 83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27" name="Picture 83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28" name="Picture 83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29" name="Picture 83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30" name="Picture 83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31" name="Picture 83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32" name="Picture 84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33" name="Picture 841"/>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34" name="Picture 842"/>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35" name="Picture 843"/>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36" name="Picture 844"/>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37" name="Picture 845"/>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38" name="Picture 846"/>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39" name="Picture 847"/>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40" name="Picture 848"/>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41" name="Picture 849"/>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0</xdr:colOff>
      <xdr:row>63</xdr:row>
      <xdr:rowOff>0</xdr:rowOff>
    </xdr:from>
    <xdr:to>
      <xdr:col>16</xdr:col>
      <xdr:colOff>9525</xdr:colOff>
      <xdr:row>63</xdr:row>
      <xdr:rowOff>257175</xdr:rowOff>
    </xdr:to>
    <xdr:pic>
      <xdr:nvPicPr>
        <xdr:cNvPr id="1142" name="Picture 850"/>
        <xdr:cNvPicPr preferRelativeResize="1">
          <a:picLocks noChangeAspect="1"/>
        </xdr:cNvPicPr>
      </xdr:nvPicPr>
      <xdr:blipFill>
        <a:blip r:embed="rId1"/>
        <a:stretch>
          <a:fillRect/>
        </a:stretch>
      </xdr:blipFill>
      <xdr:spPr>
        <a:xfrm>
          <a:off x="14354175" y="47205900"/>
          <a:ext cx="9525" cy="257175"/>
        </a:xfrm>
        <a:prstGeom prst="rect">
          <a:avLst/>
        </a:prstGeom>
        <a:noFill/>
        <a:ln w="9525" cmpd="sng">
          <a:noFill/>
        </a:ln>
      </xdr:spPr>
    </xdr:pic>
    <xdr:clientData/>
  </xdr:twoCellAnchor>
  <xdr:twoCellAnchor editAs="oneCell">
    <xdr:from>
      <xdr:col>16</xdr:col>
      <xdr:colOff>409575</xdr:colOff>
      <xdr:row>63</xdr:row>
      <xdr:rowOff>0</xdr:rowOff>
    </xdr:from>
    <xdr:to>
      <xdr:col>17</xdr:col>
      <xdr:colOff>9525</xdr:colOff>
      <xdr:row>63</xdr:row>
      <xdr:rowOff>400050</xdr:rowOff>
    </xdr:to>
    <xdr:pic>
      <xdr:nvPicPr>
        <xdr:cNvPr id="1143" name="Picture 851"/>
        <xdr:cNvPicPr preferRelativeResize="1">
          <a:picLocks noChangeAspect="1"/>
        </xdr:cNvPicPr>
      </xdr:nvPicPr>
      <xdr:blipFill>
        <a:blip r:embed="rId1"/>
        <a:stretch>
          <a:fillRect/>
        </a:stretch>
      </xdr:blipFill>
      <xdr:spPr>
        <a:xfrm>
          <a:off x="14763750" y="47205900"/>
          <a:ext cx="9525" cy="400050"/>
        </a:xfrm>
        <a:prstGeom prst="rect">
          <a:avLst/>
        </a:prstGeom>
        <a:noFill/>
        <a:ln w="9525" cmpd="sng">
          <a:noFill/>
        </a:ln>
      </xdr:spPr>
    </xdr:pic>
    <xdr:clientData/>
  </xdr:twoCellAnchor>
  <xdr:twoCellAnchor editAs="oneCell">
    <xdr:from>
      <xdr:col>16</xdr:col>
      <xdr:colOff>409575</xdr:colOff>
      <xdr:row>63</xdr:row>
      <xdr:rowOff>0</xdr:rowOff>
    </xdr:from>
    <xdr:to>
      <xdr:col>17</xdr:col>
      <xdr:colOff>9525</xdr:colOff>
      <xdr:row>64</xdr:row>
      <xdr:rowOff>9525</xdr:rowOff>
    </xdr:to>
    <xdr:pic>
      <xdr:nvPicPr>
        <xdr:cNvPr id="1144" name="Picture 852"/>
        <xdr:cNvPicPr preferRelativeResize="1">
          <a:picLocks noChangeAspect="1"/>
        </xdr:cNvPicPr>
      </xdr:nvPicPr>
      <xdr:blipFill>
        <a:blip r:embed="rId1"/>
        <a:stretch>
          <a:fillRect/>
        </a:stretch>
      </xdr:blipFill>
      <xdr:spPr>
        <a:xfrm>
          <a:off x="14763750" y="47205900"/>
          <a:ext cx="9525" cy="466725"/>
        </a:xfrm>
        <a:prstGeom prst="rect">
          <a:avLst/>
        </a:prstGeom>
        <a:noFill/>
        <a:ln w="9525" cmpd="sng">
          <a:noFill/>
        </a:ln>
      </xdr:spPr>
    </xdr:pic>
    <xdr:clientData/>
  </xdr:twoCellAnchor>
  <xdr:twoCellAnchor editAs="oneCell">
    <xdr:from>
      <xdr:col>16</xdr:col>
      <xdr:colOff>409575</xdr:colOff>
      <xdr:row>63</xdr:row>
      <xdr:rowOff>0</xdr:rowOff>
    </xdr:from>
    <xdr:to>
      <xdr:col>17</xdr:col>
      <xdr:colOff>95250</xdr:colOff>
      <xdr:row>63</xdr:row>
      <xdr:rowOff>428625</xdr:rowOff>
    </xdr:to>
    <xdr:pic>
      <xdr:nvPicPr>
        <xdr:cNvPr id="1145" name="Picture 853"/>
        <xdr:cNvPicPr preferRelativeResize="1">
          <a:picLocks noChangeAspect="1"/>
        </xdr:cNvPicPr>
      </xdr:nvPicPr>
      <xdr:blipFill>
        <a:blip r:embed="rId1"/>
        <a:stretch>
          <a:fillRect/>
        </a:stretch>
      </xdr:blipFill>
      <xdr:spPr>
        <a:xfrm>
          <a:off x="14763750" y="47205900"/>
          <a:ext cx="95250" cy="428625"/>
        </a:xfrm>
        <a:prstGeom prst="rect">
          <a:avLst/>
        </a:prstGeom>
        <a:noFill/>
        <a:ln w="9525" cmpd="sng">
          <a:noFill/>
        </a:ln>
      </xdr:spPr>
    </xdr:pic>
    <xdr:clientData/>
  </xdr:twoCellAnchor>
  <xdr:twoCellAnchor editAs="oneCell">
    <xdr:from>
      <xdr:col>16</xdr:col>
      <xdr:colOff>409575</xdr:colOff>
      <xdr:row>63</xdr:row>
      <xdr:rowOff>0</xdr:rowOff>
    </xdr:from>
    <xdr:to>
      <xdr:col>17</xdr:col>
      <xdr:colOff>95250</xdr:colOff>
      <xdr:row>64</xdr:row>
      <xdr:rowOff>38100</xdr:rowOff>
    </xdr:to>
    <xdr:pic>
      <xdr:nvPicPr>
        <xdr:cNvPr id="1146" name="Picture 854"/>
        <xdr:cNvPicPr preferRelativeResize="1">
          <a:picLocks noChangeAspect="1"/>
        </xdr:cNvPicPr>
      </xdr:nvPicPr>
      <xdr:blipFill>
        <a:blip r:embed="rId1"/>
        <a:stretch>
          <a:fillRect/>
        </a:stretch>
      </xdr:blipFill>
      <xdr:spPr>
        <a:xfrm>
          <a:off x="14763750" y="47205900"/>
          <a:ext cx="95250" cy="4953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47" name="Picture 855"/>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48" name="Picture 856"/>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49" name="Picture 857"/>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50" name="Picture 858"/>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51" name="Picture 859"/>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52" name="Picture 860"/>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53" name="Picture 861"/>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54" name="Picture 862"/>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55" name="Picture 863"/>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56" name="Picture 864"/>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57" name="Picture 865"/>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58" name="Picture 866"/>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59" name="Picture 867"/>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60" name="Picture 868"/>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61" name="Picture 869"/>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62" name="Picture 870"/>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63" name="Picture 871"/>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64" name="Picture 872"/>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65" name="Picture 873"/>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66" name="Picture 874"/>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67" name="Picture 875"/>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68" name="Picture 876"/>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69" name="Picture 877"/>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70" name="Picture 878"/>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409575</xdr:colOff>
      <xdr:row>61</xdr:row>
      <xdr:rowOff>0</xdr:rowOff>
    </xdr:from>
    <xdr:to>
      <xdr:col>17</xdr:col>
      <xdr:colOff>9525</xdr:colOff>
      <xdr:row>62</xdr:row>
      <xdr:rowOff>200025</xdr:rowOff>
    </xdr:to>
    <xdr:pic>
      <xdr:nvPicPr>
        <xdr:cNvPr id="1171" name="Picture 879"/>
        <xdr:cNvPicPr preferRelativeResize="1">
          <a:picLocks noChangeAspect="1"/>
        </xdr:cNvPicPr>
      </xdr:nvPicPr>
      <xdr:blipFill>
        <a:blip r:embed="rId1"/>
        <a:stretch>
          <a:fillRect/>
        </a:stretch>
      </xdr:blipFill>
      <xdr:spPr>
        <a:xfrm>
          <a:off x="14763750" y="46253400"/>
          <a:ext cx="9525" cy="523875"/>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72" name="Picture 880"/>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73" name="Picture 881"/>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74" name="Picture 882"/>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75" name="Picture 883"/>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76" name="Picture 884"/>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77" name="Picture 885"/>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78" name="Picture 886"/>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79" name="Picture 887"/>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80" name="Picture 888"/>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81" name="Picture 889"/>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82" name="Picture 890"/>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83" name="Picture 891"/>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84" name="Picture 892"/>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85" name="Picture 893"/>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86" name="Picture 894"/>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87" name="Picture 895"/>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88" name="Picture 896"/>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89" name="Picture 897"/>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90" name="Picture 898"/>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91" name="Picture 899"/>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92" name="Picture 900"/>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93" name="Picture 901"/>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94" name="Picture 902"/>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0</xdr:colOff>
      <xdr:row>61</xdr:row>
      <xdr:rowOff>0</xdr:rowOff>
    </xdr:from>
    <xdr:to>
      <xdr:col>16</xdr:col>
      <xdr:colOff>9525</xdr:colOff>
      <xdr:row>61</xdr:row>
      <xdr:rowOff>304800</xdr:rowOff>
    </xdr:to>
    <xdr:pic>
      <xdr:nvPicPr>
        <xdr:cNvPr id="1195" name="Picture 903"/>
        <xdr:cNvPicPr preferRelativeResize="1">
          <a:picLocks noChangeAspect="1"/>
        </xdr:cNvPicPr>
      </xdr:nvPicPr>
      <xdr:blipFill>
        <a:blip r:embed="rId1"/>
        <a:stretch>
          <a:fillRect/>
        </a:stretch>
      </xdr:blipFill>
      <xdr:spPr>
        <a:xfrm>
          <a:off x="14354175" y="46253400"/>
          <a:ext cx="9525" cy="304800"/>
        </a:xfrm>
        <a:prstGeom prst="rect">
          <a:avLst/>
        </a:prstGeom>
        <a:noFill/>
        <a:ln w="9525" cmpd="sng">
          <a:noFill/>
        </a:ln>
      </xdr:spPr>
    </xdr:pic>
    <xdr:clientData/>
  </xdr:twoCellAnchor>
  <xdr:twoCellAnchor editAs="oneCell">
    <xdr:from>
      <xdr:col>16</xdr:col>
      <xdr:colOff>409575</xdr:colOff>
      <xdr:row>61</xdr:row>
      <xdr:rowOff>0</xdr:rowOff>
    </xdr:from>
    <xdr:to>
      <xdr:col>17</xdr:col>
      <xdr:colOff>9525</xdr:colOff>
      <xdr:row>62</xdr:row>
      <xdr:rowOff>200025</xdr:rowOff>
    </xdr:to>
    <xdr:pic>
      <xdr:nvPicPr>
        <xdr:cNvPr id="1196" name="Picture 904"/>
        <xdr:cNvPicPr preferRelativeResize="1">
          <a:picLocks noChangeAspect="1"/>
        </xdr:cNvPicPr>
      </xdr:nvPicPr>
      <xdr:blipFill>
        <a:blip r:embed="rId1"/>
        <a:stretch>
          <a:fillRect/>
        </a:stretch>
      </xdr:blipFill>
      <xdr:spPr>
        <a:xfrm>
          <a:off x="14763750" y="46253400"/>
          <a:ext cx="9525" cy="523875"/>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197" name="Picture 905"/>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198" name="Picture 906"/>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199" name="Picture 907"/>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00" name="Picture 908"/>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01" name="Picture 909"/>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02" name="Picture 910"/>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03" name="Picture 911"/>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04" name="Picture 912"/>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05" name="Picture 913"/>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06" name="Picture 914"/>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07" name="Picture 915"/>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08" name="Picture 916"/>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09" name="Picture 917"/>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10" name="Picture 918"/>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11" name="Picture 919"/>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12" name="Picture 920"/>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13" name="Picture 921"/>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14" name="Picture 922"/>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15" name="Picture 923"/>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16" name="Picture 924"/>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17" name="Picture 925"/>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18" name="Picture 926"/>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19" name="Picture 927"/>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20" name="Picture 928"/>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409575</xdr:colOff>
      <xdr:row>62</xdr:row>
      <xdr:rowOff>0</xdr:rowOff>
    </xdr:from>
    <xdr:to>
      <xdr:col>17</xdr:col>
      <xdr:colOff>9525</xdr:colOff>
      <xdr:row>63</xdr:row>
      <xdr:rowOff>0</xdr:rowOff>
    </xdr:to>
    <xdr:pic>
      <xdr:nvPicPr>
        <xdr:cNvPr id="1221" name="Picture 929"/>
        <xdr:cNvPicPr preferRelativeResize="1">
          <a:picLocks noChangeAspect="1"/>
        </xdr:cNvPicPr>
      </xdr:nvPicPr>
      <xdr:blipFill>
        <a:blip r:embed="rId1"/>
        <a:stretch>
          <a:fillRect/>
        </a:stretch>
      </xdr:blipFill>
      <xdr:spPr>
        <a:xfrm>
          <a:off x="14763750" y="46577250"/>
          <a:ext cx="9525" cy="62865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22" name="Picture 930"/>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23" name="Picture 931"/>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24" name="Picture 932"/>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25" name="Picture 933"/>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26" name="Picture 934"/>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27" name="Picture 935"/>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28" name="Picture 936"/>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29" name="Picture 937"/>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30" name="Picture 938"/>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31" name="Picture 939"/>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32" name="Picture 940"/>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33" name="Picture 941"/>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34" name="Picture 942"/>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35" name="Picture 943"/>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36" name="Picture 944"/>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37" name="Picture 945"/>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38" name="Picture 946"/>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39" name="Picture 947"/>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40" name="Picture 948"/>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41" name="Picture 949"/>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42" name="Picture 950"/>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43" name="Picture 951"/>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44" name="Picture 952"/>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0</xdr:colOff>
      <xdr:row>62</xdr:row>
      <xdr:rowOff>0</xdr:rowOff>
    </xdr:from>
    <xdr:to>
      <xdr:col>16</xdr:col>
      <xdr:colOff>9525</xdr:colOff>
      <xdr:row>62</xdr:row>
      <xdr:rowOff>419100</xdr:rowOff>
    </xdr:to>
    <xdr:pic>
      <xdr:nvPicPr>
        <xdr:cNvPr id="1245" name="Picture 953"/>
        <xdr:cNvPicPr preferRelativeResize="1">
          <a:picLocks noChangeAspect="1"/>
        </xdr:cNvPicPr>
      </xdr:nvPicPr>
      <xdr:blipFill>
        <a:blip r:embed="rId1"/>
        <a:stretch>
          <a:fillRect/>
        </a:stretch>
      </xdr:blipFill>
      <xdr:spPr>
        <a:xfrm>
          <a:off x="14354175" y="46577250"/>
          <a:ext cx="9525" cy="419100"/>
        </a:xfrm>
        <a:prstGeom prst="rect">
          <a:avLst/>
        </a:prstGeom>
        <a:noFill/>
        <a:ln w="9525" cmpd="sng">
          <a:noFill/>
        </a:ln>
      </xdr:spPr>
    </xdr:pic>
    <xdr:clientData/>
  </xdr:twoCellAnchor>
  <xdr:twoCellAnchor editAs="oneCell">
    <xdr:from>
      <xdr:col>16</xdr:col>
      <xdr:colOff>409575</xdr:colOff>
      <xdr:row>62</xdr:row>
      <xdr:rowOff>0</xdr:rowOff>
    </xdr:from>
    <xdr:to>
      <xdr:col>17</xdr:col>
      <xdr:colOff>9525</xdr:colOff>
      <xdr:row>63</xdr:row>
      <xdr:rowOff>0</xdr:rowOff>
    </xdr:to>
    <xdr:pic>
      <xdr:nvPicPr>
        <xdr:cNvPr id="1246" name="Picture 954"/>
        <xdr:cNvPicPr preferRelativeResize="1">
          <a:picLocks noChangeAspect="1"/>
        </xdr:cNvPicPr>
      </xdr:nvPicPr>
      <xdr:blipFill>
        <a:blip r:embed="rId1"/>
        <a:stretch>
          <a:fillRect/>
        </a:stretch>
      </xdr:blipFill>
      <xdr:spPr>
        <a:xfrm>
          <a:off x="14763750" y="46577250"/>
          <a:ext cx="9525" cy="628650"/>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47" name="Picture 95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48" name="Picture 95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49" name="Picture 95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50" name="Picture 95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51" name="Picture 95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52" name="Picture 96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53" name="Picture 96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54" name="Picture 96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55" name="Picture 96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56" name="Picture 96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57" name="Picture 96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58" name="Picture 96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59" name="Picture 96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60" name="Picture 96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61" name="Picture 96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62" name="Picture 97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63" name="Picture 97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64" name="Picture 97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65" name="Picture 97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66" name="Picture 97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67" name="Picture 97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68" name="Picture 97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69" name="Picture 97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70" name="Picture 97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71" name="Picture 97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72" name="Picture 98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73" name="Picture 98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74" name="Picture 98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75" name="Picture 98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76" name="Picture 98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77" name="Picture 98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78" name="Picture 98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79" name="Picture 98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80" name="Picture 98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81" name="Picture 98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82" name="Picture 99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83" name="Picture 99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84" name="Picture 99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85" name="Picture 99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86" name="Picture 99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87" name="Picture 99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88" name="Picture 99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89" name="Picture 99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90" name="Picture 99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91" name="Picture 99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92" name="Picture 100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93" name="Picture 100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94" name="Picture 100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95" name="Picture 100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96" name="Picture 100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97" name="Picture 100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98" name="Picture 100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299" name="Picture 100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00" name="Picture 100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01" name="Picture 100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02" name="Picture 101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03" name="Picture 101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04" name="Picture 101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05" name="Picture 101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06" name="Picture 101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07" name="Picture 101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08" name="Picture 101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09" name="Picture 101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10" name="Picture 101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11" name="Picture 101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12" name="Picture 102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13" name="Picture 102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14" name="Picture 102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15" name="Picture 102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16" name="Picture 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17" name="Picture 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18" name="Picture 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19" name="Picture 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20" name="Picture 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21" name="Picture 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22" name="Picture 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23" name="Picture 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24" name="Picture 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25" name="Picture 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26" name="Picture 1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27" name="Picture 1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28" name="Picture 1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29" name="Picture 1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30" name="Picture 1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31" name="Picture 1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32" name="Picture 1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33" name="Picture 1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34" name="Picture 1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35" name="Picture 1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36" name="Picture 2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37" name="Picture 2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38" name="Picture 2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39" name="Picture 2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40" name="Picture 2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41" name="Picture 2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42" name="Picture 2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43" name="Picture 2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44" name="Picture 2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45" name="Picture 2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46" name="Picture 3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47" name="Picture 3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48" name="Picture 3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49" name="Picture 3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50" name="Picture 3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51" name="Picture 3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52" name="Picture 3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53" name="Picture 3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54" name="Picture 3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55" name="Picture 3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56" name="Picture 4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57" name="Picture 4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58" name="Picture 4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59" name="Picture 4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60" name="Picture 4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61" name="Picture 4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62" name="Picture 4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63" name="Picture 4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64" name="Picture 4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65" name="Picture 4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66" name="Picture 5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67" name="Picture 5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68" name="Picture 5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69" name="Picture 5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70" name="Picture 5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71" name="Picture 5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72" name="Picture 5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73" name="Picture 5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74" name="Picture 5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75" name="Picture 5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76" name="Picture 6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77" name="Picture 6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78" name="Picture 6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79" name="Picture 6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80" name="Picture 6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81" name="Picture 6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82" name="Picture 6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83" name="Picture 6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84" name="Picture 6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85" name="Picture 6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86" name="Picture 7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87" name="Picture 7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88" name="Picture 7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89" name="Picture 7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90" name="Picture 7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91" name="Picture 7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92" name="Picture 7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93" name="Picture 7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94" name="Picture 7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95" name="Picture 7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96" name="Picture 8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97" name="Picture 8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98" name="Picture 8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399" name="Picture 8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00" name="Picture 8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01" name="Picture 8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02" name="Picture 8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03" name="Picture 8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04" name="Picture 8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05" name="Picture 8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06" name="Picture 9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07" name="Picture 9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08" name="Picture 9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09" name="Picture 9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10" name="Picture 9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11" name="Picture 9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12" name="Picture 9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13" name="Picture 9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14" name="Picture 9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15" name="Picture 9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16" name="Picture 10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17" name="Picture 10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18" name="Picture 10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19" name="Picture 10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20" name="Picture 10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21" name="Picture 10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22" name="Picture 10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23" name="Picture 10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24" name="Picture 10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25" name="Picture 10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26" name="Picture 11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27" name="Picture 11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28" name="Picture 11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29" name="Picture 11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30" name="Picture 11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31" name="Picture 11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32" name="Picture 11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33" name="Picture 11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34" name="Picture 11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35" name="Picture 11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36" name="Picture 12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37" name="Picture 12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38" name="Picture 12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39" name="Picture 12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40" name="Picture 12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41" name="Picture 12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42" name="Picture 12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43" name="Picture 12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44" name="Picture 12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45" name="Picture 12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46" name="Picture 13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47" name="Picture 13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48" name="Picture 13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49" name="Picture 13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50" name="Picture 13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51" name="Picture 13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52" name="Picture 13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53" name="Picture 13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54" name="Picture 13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55" name="Picture 13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56" name="Picture 14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57" name="Picture 14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58" name="Picture 14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59" name="Picture 14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60" name="Picture 14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61" name="Picture 14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62" name="Picture 14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63" name="Picture 14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64" name="Picture 14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65" name="Picture 14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66" name="Picture 15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67" name="Picture 15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68" name="Picture 15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69" name="Picture 15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70" name="Picture 15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71" name="Picture 15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72" name="Picture 15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73" name="Picture 15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74" name="Picture 15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75" name="Picture 15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76" name="Picture 16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77" name="Picture 16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78" name="Picture 16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79" name="Picture 16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80" name="Picture 16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81" name="Picture 16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82" name="Picture 16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83" name="Picture 16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84" name="Picture 16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85" name="Picture 16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86" name="Picture 17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87" name="Picture 17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88" name="Picture 17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89" name="Picture 17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90" name="Picture 17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91" name="Picture 17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92" name="Picture 17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93" name="Picture 17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94" name="Picture 17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95" name="Picture 17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96" name="Picture 18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97" name="Picture 18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98" name="Picture 18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499" name="Picture 18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00" name="Picture 18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01" name="Picture 18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02" name="Picture 18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03" name="Picture 18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04" name="Picture 18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05" name="Picture 18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06" name="Picture 19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07" name="Picture 19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08" name="Picture 19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09" name="Picture 19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10" name="Picture 19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11" name="Picture 19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12" name="Picture 19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13" name="Picture 19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14" name="Picture 19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15" name="Picture 19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16" name="Picture 20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17" name="Picture 20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18" name="Picture 20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19" name="Picture 20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20" name="Picture 20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21" name="Picture 20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22" name="Picture 20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23" name="Picture 20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24" name="Picture 20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25" name="Picture 20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26" name="Picture 21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27" name="Picture 21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28" name="Picture 21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29" name="Picture 21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30" name="Picture 21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31" name="Picture 21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32" name="Picture 21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33" name="Picture 21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34" name="Picture 21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35" name="Picture 21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36" name="Picture 22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37" name="Picture 22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38" name="Picture 22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39" name="Picture 22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40" name="Picture 22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41" name="Picture 22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42" name="Picture 22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43" name="Picture 22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44" name="Picture 22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45" name="Picture 22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46" name="Picture 23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47" name="Picture 23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48" name="Picture 23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49" name="Picture 23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50" name="Picture 23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51" name="Picture 23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52" name="Picture 23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53" name="Picture 23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54" name="Picture 23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55" name="Picture 23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56" name="Picture 24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57" name="Picture 24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58" name="Picture 24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59" name="Picture 24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60" name="Picture 24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61" name="Picture 24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62" name="Picture 24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63" name="Picture 24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64" name="Picture 24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65" name="Picture 24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66" name="Picture 25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67" name="Picture 25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68" name="Picture 25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69" name="Picture 25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70" name="Picture 25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71" name="Picture 25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72" name="Picture 25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73" name="Picture 25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74" name="Picture 25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75" name="Picture 25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76" name="Picture 26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77" name="Picture 26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78" name="Picture 26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79" name="Picture 26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80" name="Picture 26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81" name="Picture 26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82" name="Picture 26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83" name="Picture 26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84" name="Picture 26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85" name="Picture 26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86" name="Picture 27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87" name="Picture 27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88" name="Picture 27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89" name="Picture 27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90" name="Picture 27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91" name="Picture 27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92" name="Picture 27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93" name="Picture 27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94" name="Picture 27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95" name="Picture 27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96" name="Picture 28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97" name="Picture 28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98" name="Picture 28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599" name="Picture 28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00" name="Picture 28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01" name="Picture 28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02" name="Picture 28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03" name="Picture 28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04" name="Picture 28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05" name="Picture 28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06" name="Picture 29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07" name="Picture 29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08" name="Picture 29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09" name="Picture 29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10" name="Picture 29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11" name="Picture 29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12" name="Picture 29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13" name="Picture 29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14" name="Picture 29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15" name="Picture 29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16" name="Picture 30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17" name="Picture 30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18" name="Picture 30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19" name="Picture 30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20" name="Picture 30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21" name="Picture 30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22" name="Picture 30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23" name="Picture 30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24" name="Picture 30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25" name="Picture 30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26" name="Picture 31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27" name="Picture 31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28" name="Picture 31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29" name="Picture 31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30" name="Picture 31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31" name="Picture 31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32" name="Picture 31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33" name="Picture 31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34" name="Picture 31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35" name="Picture 31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36" name="Picture 32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37" name="Picture 32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38" name="Picture 32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39" name="Picture 32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40" name="Picture 32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41" name="Picture 32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42" name="Picture 32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43" name="Picture 32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44" name="Picture 32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45" name="Picture 32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46" name="Picture 33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47" name="Picture 33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48" name="Picture 33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49" name="Picture 33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50" name="Picture 33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51" name="Picture 33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52" name="Picture 33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53" name="Picture 33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54" name="Picture 33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55" name="Picture 33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56" name="Picture 34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57" name="Picture 34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58" name="Picture 34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59" name="Picture 34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60" name="Picture 34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61" name="Picture 34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62" name="Picture 34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63" name="Picture 34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64" name="Picture 34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65" name="Picture 34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66" name="Picture 35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67" name="Picture 35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68" name="Picture 35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69" name="Picture 353"/>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70" name="Picture 354"/>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71" name="Picture 355"/>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72" name="Picture 356"/>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73" name="Picture 357"/>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74" name="Picture 358"/>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75" name="Picture 359"/>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76" name="Picture 360"/>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77" name="Picture 361"/>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257175</xdr:rowOff>
    </xdr:to>
    <xdr:pic>
      <xdr:nvPicPr>
        <xdr:cNvPr id="1678" name="Picture 362"/>
        <xdr:cNvPicPr preferRelativeResize="1">
          <a:picLocks noChangeAspect="1"/>
        </xdr:cNvPicPr>
      </xdr:nvPicPr>
      <xdr:blipFill>
        <a:blip r:embed="rId1"/>
        <a:stretch>
          <a:fillRect/>
        </a:stretch>
      </xdr:blipFill>
      <xdr:spPr>
        <a:xfrm>
          <a:off x="4029075" y="47205900"/>
          <a:ext cx="9525" cy="257175"/>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679" name="Picture 363"/>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680" name="Picture 364"/>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681" name="Picture 365"/>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682" name="Picture 366"/>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683" name="Picture 367"/>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684" name="Picture 368"/>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685" name="Picture 369"/>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686" name="Picture 370"/>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687" name="Picture 371"/>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688" name="Picture 372"/>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689" name="Picture 373"/>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690" name="Picture 374"/>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691" name="Picture 375"/>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692" name="Picture 376"/>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693" name="Picture 377"/>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694" name="Picture 378"/>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695" name="Picture 379"/>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696" name="Picture 380"/>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697" name="Picture 381"/>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698" name="Picture 382"/>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699" name="Picture 383"/>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00" name="Picture 384"/>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01" name="Picture 385"/>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02" name="Picture 386"/>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03" name="Picture 387"/>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04" name="Picture 388"/>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05" name="Picture 389"/>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06" name="Picture 390"/>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07" name="Picture 391"/>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08" name="Picture 392"/>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09" name="Picture 393"/>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10" name="Picture 394"/>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11" name="Picture 395"/>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12" name="Picture 396"/>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13" name="Picture 397"/>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14" name="Picture 398"/>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15" name="Picture 399"/>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16" name="Picture 400"/>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17" name="Picture 401"/>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18" name="Picture 402"/>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19" name="Picture 403"/>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20" name="Picture 404"/>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21" name="Picture 405"/>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22" name="Picture 406"/>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23" name="Picture 407"/>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24" name="Picture 408"/>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25" name="Picture 409"/>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26" name="Picture 410"/>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27" name="Picture 411"/>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28" name="Picture 412"/>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29" name="Picture 413"/>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30" name="Picture 414"/>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31" name="Picture 415"/>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32" name="Picture 416"/>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33" name="Picture 417"/>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34" name="Picture 418"/>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35" name="Picture 419"/>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36" name="Picture 420"/>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37" name="Picture 421"/>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38" name="Picture 422"/>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39" name="Picture 423"/>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40" name="Picture 424"/>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41" name="Picture 425"/>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42" name="Picture 426"/>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43" name="Picture 427"/>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44" name="Picture 428"/>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45" name="Picture 429"/>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46" name="Picture 430"/>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47" name="Picture 431"/>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48" name="Picture 432"/>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49" name="Picture 433"/>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50" name="Picture 434"/>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51" name="Picture 435"/>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52" name="Picture 436"/>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53" name="Picture 437"/>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54" name="Picture 438"/>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55" name="Picture 439"/>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56" name="Picture 440"/>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57" name="Picture 441"/>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58" name="Picture 442"/>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59" name="Picture 443"/>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60" name="Picture 444"/>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61" name="Picture 445"/>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62" name="Picture 446"/>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63" name="Picture 447"/>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64" name="Picture 448"/>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65" name="Picture 449"/>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66" name="Picture 450"/>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67" name="Picture 451"/>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68" name="Picture 452"/>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69" name="Picture 453"/>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70" name="Picture 454"/>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71" name="Picture 455"/>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72" name="Picture 456"/>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73" name="Picture 457"/>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74" name="Picture 458"/>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75" name="Picture 459"/>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76" name="Picture 460"/>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77" name="Picture 461"/>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78" name="Picture 462"/>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79" name="Picture 463"/>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80" name="Picture 464"/>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81" name="Picture 465"/>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82" name="Picture 466"/>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83" name="Picture 467"/>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84" name="Picture 468"/>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85" name="Picture 469"/>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86" name="Picture 470"/>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87" name="Picture 471"/>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88" name="Picture 472"/>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89" name="Picture 473"/>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90" name="Picture 474"/>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91" name="Picture 475"/>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92" name="Picture 476"/>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93" name="Picture 477"/>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94" name="Picture 478"/>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95" name="Picture 479"/>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96" name="Picture 480"/>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97" name="Picture 481"/>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98" name="Picture 482"/>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799" name="Picture 483"/>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00" name="Picture 484"/>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01" name="Picture 485"/>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02" name="Picture 486"/>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03" name="Picture 487"/>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04" name="Picture 488"/>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05" name="Picture 489"/>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06" name="Picture 490"/>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07" name="Picture 491"/>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08" name="Picture 492"/>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09" name="Picture 493"/>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10" name="Picture 494"/>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11" name="Picture 495"/>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12" name="Picture 496"/>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13" name="Picture 497"/>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14" name="Picture 498"/>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15" name="Picture 499"/>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16" name="Picture 500"/>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17" name="Picture 501"/>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18" name="Picture 502"/>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19" name="Picture 503"/>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20" name="Picture 504"/>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21" name="Picture 505"/>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22" name="Picture 506"/>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23" name="Picture 507"/>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24" name="Picture 508"/>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25" name="Picture 509"/>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26" name="Picture 510"/>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27" name="Picture 511"/>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28" name="Picture 512"/>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29" name="Picture 513"/>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30" name="Picture 514"/>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31" name="Picture 515"/>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32" name="Picture 516"/>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33" name="Picture 517"/>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34" name="Picture 518"/>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35" name="Picture 519"/>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36" name="Picture 520"/>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37" name="Picture 521"/>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38" name="Picture 522"/>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39" name="Picture 523"/>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40" name="Picture 524"/>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41" name="Picture 525"/>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42" name="Picture 526"/>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43" name="Picture 527"/>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44" name="Picture 528"/>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45" name="Picture 529"/>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46" name="Picture 530"/>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47" name="Picture 531"/>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48" name="Picture 532"/>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49" name="Picture 533"/>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50" name="Picture 534"/>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51" name="Picture 535"/>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52" name="Picture 536"/>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53" name="Picture 537"/>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54" name="Picture 538"/>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55" name="Picture 539"/>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56" name="Picture 540"/>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57" name="Picture 541"/>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58" name="Picture 542"/>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59" name="Picture 543"/>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60" name="Picture 544"/>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61" name="Picture 545"/>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62" name="Picture 546"/>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63" name="Picture 547"/>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64" name="Picture 548"/>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65" name="Picture 549"/>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66" name="Picture 550"/>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67" name="Picture 551"/>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68" name="Picture 552"/>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69" name="Picture 553"/>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304800</xdr:rowOff>
    </xdr:to>
    <xdr:pic>
      <xdr:nvPicPr>
        <xdr:cNvPr id="1870" name="Picture 554"/>
        <xdr:cNvPicPr preferRelativeResize="1">
          <a:picLocks noChangeAspect="1"/>
        </xdr:cNvPicPr>
      </xdr:nvPicPr>
      <xdr:blipFill>
        <a:blip r:embed="rId1"/>
        <a:stretch>
          <a:fillRect/>
        </a:stretch>
      </xdr:blipFill>
      <xdr:spPr>
        <a:xfrm>
          <a:off x="4029075" y="46253400"/>
          <a:ext cx="9525" cy="304800"/>
        </a:xfrm>
        <a:prstGeom prst="rect">
          <a:avLst/>
        </a:prstGeom>
        <a:noFill/>
        <a:ln w="9525" cmpd="sng">
          <a:noFill/>
        </a:ln>
      </xdr:spPr>
    </xdr:pic>
    <xdr:clientData/>
  </xdr:twoCellAnchor>
  <xdr:twoCellAnchor editAs="oneCell">
    <xdr:from>
      <xdr:col>9</xdr:col>
      <xdr:colOff>542925</xdr:colOff>
      <xdr:row>66</xdr:row>
      <xdr:rowOff>0</xdr:rowOff>
    </xdr:from>
    <xdr:to>
      <xdr:col>9</xdr:col>
      <xdr:colOff>552450</xdr:colOff>
      <xdr:row>68</xdr:row>
      <xdr:rowOff>133350</xdr:rowOff>
    </xdr:to>
    <xdr:pic>
      <xdr:nvPicPr>
        <xdr:cNvPr id="1871" name="Picture 555"/>
        <xdr:cNvPicPr preferRelativeResize="1">
          <a:picLocks noChangeAspect="1"/>
        </xdr:cNvPicPr>
      </xdr:nvPicPr>
      <xdr:blipFill>
        <a:blip r:embed="rId1"/>
        <a:stretch>
          <a:fillRect/>
        </a:stretch>
      </xdr:blipFill>
      <xdr:spPr>
        <a:xfrm>
          <a:off x="10953750" y="48748950"/>
          <a:ext cx="9525" cy="781050"/>
        </a:xfrm>
        <a:prstGeom prst="rect">
          <a:avLst/>
        </a:prstGeom>
        <a:noFill/>
        <a:ln w="9525" cmpd="sng">
          <a:noFill/>
        </a:ln>
      </xdr:spPr>
    </xdr:pic>
    <xdr:clientData/>
  </xdr:twoCellAnchor>
  <xdr:twoCellAnchor editAs="oneCell">
    <xdr:from>
      <xdr:col>9</xdr:col>
      <xdr:colOff>542925</xdr:colOff>
      <xdr:row>66</xdr:row>
      <xdr:rowOff>0</xdr:rowOff>
    </xdr:from>
    <xdr:to>
      <xdr:col>9</xdr:col>
      <xdr:colOff>638175</xdr:colOff>
      <xdr:row>68</xdr:row>
      <xdr:rowOff>85725</xdr:rowOff>
    </xdr:to>
    <xdr:pic>
      <xdr:nvPicPr>
        <xdr:cNvPr id="1872" name="Picture 556"/>
        <xdr:cNvPicPr preferRelativeResize="1">
          <a:picLocks noChangeAspect="1"/>
        </xdr:cNvPicPr>
      </xdr:nvPicPr>
      <xdr:blipFill>
        <a:blip r:embed="rId1"/>
        <a:stretch>
          <a:fillRect/>
        </a:stretch>
      </xdr:blipFill>
      <xdr:spPr>
        <a:xfrm>
          <a:off x="10953750" y="48748950"/>
          <a:ext cx="95250" cy="733425"/>
        </a:xfrm>
        <a:prstGeom prst="rect">
          <a:avLst/>
        </a:prstGeom>
        <a:noFill/>
        <a:ln w="9525" cmpd="sng">
          <a:noFill/>
        </a:ln>
      </xdr:spPr>
    </xdr:pic>
    <xdr:clientData/>
  </xdr:twoCellAnchor>
  <xdr:twoCellAnchor editAs="oneCell">
    <xdr:from>
      <xdr:col>9</xdr:col>
      <xdr:colOff>542925</xdr:colOff>
      <xdr:row>66</xdr:row>
      <xdr:rowOff>0</xdr:rowOff>
    </xdr:from>
    <xdr:to>
      <xdr:col>9</xdr:col>
      <xdr:colOff>638175</xdr:colOff>
      <xdr:row>68</xdr:row>
      <xdr:rowOff>180975</xdr:rowOff>
    </xdr:to>
    <xdr:pic>
      <xdr:nvPicPr>
        <xdr:cNvPr id="1873" name="Picture 557"/>
        <xdr:cNvPicPr preferRelativeResize="1">
          <a:picLocks noChangeAspect="1"/>
        </xdr:cNvPicPr>
      </xdr:nvPicPr>
      <xdr:blipFill>
        <a:blip r:embed="rId1"/>
        <a:stretch>
          <a:fillRect/>
        </a:stretch>
      </xdr:blipFill>
      <xdr:spPr>
        <a:xfrm>
          <a:off x="10953750" y="48748950"/>
          <a:ext cx="95250" cy="828675"/>
        </a:xfrm>
        <a:prstGeom prst="rect">
          <a:avLst/>
        </a:prstGeom>
        <a:noFill/>
        <a:ln w="9525" cmpd="sng">
          <a:noFill/>
        </a:ln>
      </xdr:spPr>
    </xdr:pic>
    <xdr:clientData/>
  </xdr:twoCellAnchor>
  <xdr:twoCellAnchor editAs="oneCell">
    <xdr:from>
      <xdr:col>9</xdr:col>
      <xdr:colOff>542925</xdr:colOff>
      <xdr:row>66</xdr:row>
      <xdr:rowOff>0</xdr:rowOff>
    </xdr:from>
    <xdr:to>
      <xdr:col>9</xdr:col>
      <xdr:colOff>552450</xdr:colOff>
      <xdr:row>68</xdr:row>
      <xdr:rowOff>133350</xdr:rowOff>
    </xdr:to>
    <xdr:pic>
      <xdr:nvPicPr>
        <xdr:cNvPr id="1874" name="Picture 558"/>
        <xdr:cNvPicPr preferRelativeResize="1">
          <a:picLocks noChangeAspect="1"/>
        </xdr:cNvPicPr>
      </xdr:nvPicPr>
      <xdr:blipFill>
        <a:blip r:embed="rId1"/>
        <a:stretch>
          <a:fillRect/>
        </a:stretch>
      </xdr:blipFill>
      <xdr:spPr>
        <a:xfrm>
          <a:off x="10953750" y="48748950"/>
          <a:ext cx="9525" cy="781050"/>
        </a:xfrm>
        <a:prstGeom prst="rect">
          <a:avLst/>
        </a:prstGeom>
        <a:noFill/>
        <a:ln w="9525" cmpd="sng">
          <a:noFill/>
        </a:ln>
      </xdr:spPr>
    </xdr:pic>
    <xdr:clientData/>
  </xdr:twoCellAnchor>
  <xdr:twoCellAnchor editAs="oneCell">
    <xdr:from>
      <xdr:col>9</xdr:col>
      <xdr:colOff>542925</xdr:colOff>
      <xdr:row>66</xdr:row>
      <xdr:rowOff>0</xdr:rowOff>
    </xdr:from>
    <xdr:to>
      <xdr:col>9</xdr:col>
      <xdr:colOff>638175</xdr:colOff>
      <xdr:row>68</xdr:row>
      <xdr:rowOff>85725</xdr:rowOff>
    </xdr:to>
    <xdr:pic>
      <xdr:nvPicPr>
        <xdr:cNvPr id="1875" name="Picture 559"/>
        <xdr:cNvPicPr preferRelativeResize="1">
          <a:picLocks noChangeAspect="1"/>
        </xdr:cNvPicPr>
      </xdr:nvPicPr>
      <xdr:blipFill>
        <a:blip r:embed="rId1"/>
        <a:stretch>
          <a:fillRect/>
        </a:stretch>
      </xdr:blipFill>
      <xdr:spPr>
        <a:xfrm>
          <a:off x="10953750" y="48748950"/>
          <a:ext cx="95250" cy="733425"/>
        </a:xfrm>
        <a:prstGeom prst="rect">
          <a:avLst/>
        </a:prstGeom>
        <a:noFill/>
        <a:ln w="9525" cmpd="sng">
          <a:noFill/>
        </a:ln>
      </xdr:spPr>
    </xdr:pic>
    <xdr:clientData/>
  </xdr:twoCellAnchor>
  <xdr:twoCellAnchor editAs="oneCell">
    <xdr:from>
      <xdr:col>9</xdr:col>
      <xdr:colOff>542925</xdr:colOff>
      <xdr:row>66</xdr:row>
      <xdr:rowOff>0</xdr:rowOff>
    </xdr:from>
    <xdr:to>
      <xdr:col>9</xdr:col>
      <xdr:colOff>638175</xdr:colOff>
      <xdr:row>68</xdr:row>
      <xdr:rowOff>180975</xdr:rowOff>
    </xdr:to>
    <xdr:pic>
      <xdr:nvPicPr>
        <xdr:cNvPr id="1876" name="Picture 560"/>
        <xdr:cNvPicPr preferRelativeResize="1">
          <a:picLocks noChangeAspect="1"/>
        </xdr:cNvPicPr>
      </xdr:nvPicPr>
      <xdr:blipFill>
        <a:blip r:embed="rId1"/>
        <a:stretch>
          <a:fillRect/>
        </a:stretch>
      </xdr:blipFill>
      <xdr:spPr>
        <a:xfrm>
          <a:off x="10953750" y="48748950"/>
          <a:ext cx="95250" cy="828675"/>
        </a:xfrm>
        <a:prstGeom prst="rect">
          <a:avLst/>
        </a:prstGeom>
        <a:noFill/>
        <a:ln w="9525" cmpd="sng">
          <a:noFill/>
        </a:ln>
      </xdr:spPr>
    </xdr:pic>
    <xdr:clientData/>
  </xdr:twoCellAnchor>
  <xdr:twoCellAnchor editAs="oneCell">
    <xdr:from>
      <xdr:col>9</xdr:col>
      <xdr:colOff>542925</xdr:colOff>
      <xdr:row>66</xdr:row>
      <xdr:rowOff>0</xdr:rowOff>
    </xdr:from>
    <xdr:to>
      <xdr:col>9</xdr:col>
      <xdr:colOff>552450</xdr:colOff>
      <xdr:row>68</xdr:row>
      <xdr:rowOff>133350</xdr:rowOff>
    </xdr:to>
    <xdr:pic>
      <xdr:nvPicPr>
        <xdr:cNvPr id="1877" name="Picture 561"/>
        <xdr:cNvPicPr preferRelativeResize="1">
          <a:picLocks noChangeAspect="1"/>
        </xdr:cNvPicPr>
      </xdr:nvPicPr>
      <xdr:blipFill>
        <a:blip r:embed="rId1"/>
        <a:stretch>
          <a:fillRect/>
        </a:stretch>
      </xdr:blipFill>
      <xdr:spPr>
        <a:xfrm>
          <a:off x="10953750" y="48748950"/>
          <a:ext cx="9525" cy="781050"/>
        </a:xfrm>
        <a:prstGeom prst="rect">
          <a:avLst/>
        </a:prstGeom>
        <a:noFill/>
        <a:ln w="9525" cmpd="sng">
          <a:noFill/>
        </a:ln>
      </xdr:spPr>
    </xdr:pic>
    <xdr:clientData/>
  </xdr:twoCellAnchor>
  <xdr:twoCellAnchor editAs="oneCell">
    <xdr:from>
      <xdr:col>9</xdr:col>
      <xdr:colOff>542925</xdr:colOff>
      <xdr:row>66</xdr:row>
      <xdr:rowOff>0</xdr:rowOff>
    </xdr:from>
    <xdr:to>
      <xdr:col>9</xdr:col>
      <xdr:colOff>638175</xdr:colOff>
      <xdr:row>68</xdr:row>
      <xdr:rowOff>85725</xdr:rowOff>
    </xdr:to>
    <xdr:pic>
      <xdr:nvPicPr>
        <xdr:cNvPr id="1878" name="Picture 562"/>
        <xdr:cNvPicPr preferRelativeResize="1">
          <a:picLocks noChangeAspect="1"/>
        </xdr:cNvPicPr>
      </xdr:nvPicPr>
      <xdr:blipFill>
        <a:blip r:embed="rId1"/>
        <a:stretch>
          <a:fillRect/>
        </a:stretch>
      </xdr:blipFill>
      <xdr:spPr>
        <a:xfrm>
          <a:off x="10953750" y="48748950"/>
          <a:ext cx="95250" cy="733425"/>
        </a:xfrm>
        <a:prstGeom prst="rect">
          <a:avLst/>
        </a:prstGeom>
        <a:noFill/>
        <a:ln w="9525" cmpd="sng">
          <a:noFill/>
        </a:ln>
      </xdr:spPr>
    </xdr:pic>
    <xdr:clientData/>
  </xdr:twoCellAnchor>
  <xdr:twoCellAnchor editAs="oneCell">
    <xdr:from>
      <xdr:col>9</xdr:col>
      <xdr:colOff>542925</xdr:colOff>
      <xdr:row>66</xdr:row>
      <xdr:rowOff>0</xdr:rowOff>
    </xdr:from>
    <xdr:to>
      <xdr:col>9</xdr:col>
      <xdr:colOff>638175</xdr:colOff>
      <xdr:row>68</xdr:row>
      <xdr:rowOff>180975</xdr:rowOff>
    </xdr:to>
    <xdr:pic>
      <xdr:nvPicPr>
        <xdr:cNvPr id="1879" name="Picture 563"/>
        <xdr:cNvPicPr preferRelativeResize="1">
          <a:picLocks noChangeAspect="1"/>
        </xdr:cNvPicPr>
      </xdr:nvPicPr>
      <xdr:blipFill>
        <a:blip r:embed="rId1"/>
        <a:stretch>
          <a:fillRect/>
        </a:stretch>
      </xdr:blipFill>
      <xdr:spPr>
        <a:xfrm>
          <a:off x="10953750" y="48748950"/>
          <a:ext cx="95250" cy="828675"/>
        </a:xfrm>
        <a:prstGeom prst="rect">
          <a:avLst/>
        </a:prstGeom>
        <a:noFill/>
        <a:ln w="9525" cmpd="sng">
          <a:noFill/>
        </a:ln>
      </xdr:spPr>
    </xdr:pic>
    <xdr:clientData/>
  </xdr:twoCellAnchor>
  <xdr:twoCellAnchor editAs="oneCell">
    <xdr:from>
      <xdr:col>9</xdr:col>
      <xdr:colOff>542925</xdr:colOff>
      <xdr:row>66</xdr:row>
      <xdr:rowOff>0</xdr:rowOff>
    </xdr:from>
    <xdr:to>
      <xdr:col>9</xdr:col>
      <xdr:colOff>552450</xdr:colOff>
      <xdr:row>68</xdr:row>
      <xdr:rowOff>133350</xdr:rowOff>
    </xdr:to>
    <xdr:pic>
      <xdr:nvPicPr>
        <xdr:cNvPr id="1880" name="Picture 564"/>
        <xdr:cNvPicPr preferRelativeResize="1">
          <a:picLocks noChangeAspect="1"/>
        </xdr:cNvPicPr>
      </xdr:nvPicPr>
      <xdr:blipFill>
        <a:blip r:embed="rId1"/>
        <a:stretch>
          <a:fillRect/>
        </a:stretch>
      </xdr:blipFill>
      <xdr:spPr>
        <a:xfrm>
          <a:off x="10953750" y="48748950"/>
          <a:ext cx="9525" cy="781050"/>
        </a:xfrm>
        <a:prstGeom prst="rect">
          <a:avLst/>
        </a:prstGeom>
        <a:noFill/>
        <a:ln w="9525" cmpd="sng">
          <a:noFill/>
        </a:ln>
      </xdr:spPr>
    </xdr:pic>
    <xdr:clientData/>
  </xdr:twoCellAnchor>
  <xdr:twoCellAnchor editAs="oneCell">
    <xdr:from>
      <xdr:col>9</xdr:col>
      <xdr:colOff>542925</xdr:colOff>
      <xdr:row>66</xdr:row>
      <xdr:rowOff>0</xdr:rowOff>
    </xdr:from>
    <xdr:to>
      <xdr:col>9</xdr:col>
      <xdr:colOff>638175</xdr:colOff>
      <xdr:row>68</xdr:row>
      <xdr:rowOff>85725</xdr:rowOff>
    </xdr:to>
    <xdr:pic>
      <xdr:nvPicPr>
        <xdr:cNvPr id="1881" name="Picture 565"/>
        <xdr:cNvPicPr preferRelativeResize="1">
          <a:picLocks noChangeAspect="1"/>
        </xdr:cNvPicPr>
      </xdr:nvPicPr>
      <xdr:blipFill>
        <a:blip r:embed="rId1"/>
        <a:stretch>
          <a:fillRect/>
        </a:stretch>
      </xdr:blipFill>
      <xdr:spPr>
        <a:xfrm>
          <a:off x="10953750" y="48748950"/>
          <a:ext cx="95250" cy="733425"/>
        </a:xfrm>
        <a:prstGeom prst="rect">
          <a:avLst/>
        </a:prstGeom>
        <a:noFill/>
        <a:ln w="9525" cmpd="sng">
          <a:noFill/>
        </a:ln>
      </xdr:spPr>
    </xdr:pic>
    <xdr:clientData/>
  </xdr:twoCellAnchor>
  <xdr:twoCellAnchor editAs="oneCell">
    <xdr:from>
      <xdr:col>9</xdr:col>
      <xdr:colOff>542925</xdr:colOff>
      <xdr:row>66</xdr:row>
      <xdr:rowOff>0</xdr:rowOff>
    </xdr:from>
    <xdr:to>
      <xdr:col>9</xdr:col>
      <xdr:colOff>638175</xdr:colOff>
      <xdr:row>68</xdr:row>
      <xdr:rowOff>180975</xdr:rowOff>
    </xdr:to>
    <xdr:pic>
      <xdr:nvPicPr>
        <xdr:cNvPr id="1882" name="Picture 566"/>
        <xdr:cNvPicPr preferRelativeResize="1">
          <a:picLocks noChangeAspect="1"/>
        </xdr:cNvPicPr>
      </xdr:nvPicPr>
      <xdr:blipFill>
        <a:blip r:embed="rId1"/>
        <a:stretch>
          <a:fillRect/>
        </a:stretch>
      </xdr:blipFill>
      <xdr:spPr>
        <a:xfrm>
          <a:off x="10953750" y="48748950"/>
          <a:ext cx="95250" cy="828675"/>
        </a:xfrm>
        <a:prstGeom prst="rect">
          <a:avLst/>
        </a:prstGeom>
        <a:noFill/>
        <a:ln w="9525" cmpd="sng">
          <a:noFill/>
        </a:ln>
      </xdr:spPr>
    </xdr:pic>
    <xdr:clientData/>
  </xdr:twoCellAnchor>
  <xdr:twoCellAnchor editAs="oneCell">
    <xdr:from>
      <xdr:col>9</xdr:col>
      <xdr:colOff>542925</xdr:colOff>
      <xdr:row>66</xdr:row>
      <xdr:rowOff>0</xdr:rowOff>
    </xdr:from>
    <xdr:to>
      <xdr:col>9</xdr:col>
      <xdr:colOff>552450</xdr:colOff>
      <xdr:row>68</xdr:row>
      <xdr:rowOff>133350</xdr:rowOff>
    </xdr:to>
    <xdr:pic>
      <xdr:nvPicPr>
        <xdr:cNvPr id="1883" name="Picture 567"/>
        <xdr:cNvPicPr preferRelativeResize="1">
          <a:picLocks noChangeAspect="1"/>
        </xdr:cNvPicPr>
      </xdr:nvPicPr>
      <xdr:blipFill>
        <a:blip r:embed="rId1"/>
        <a:stretch>
          <a:fillRect/>
        </a:stretch>
      </xdr:blipFill>
      <xdr:spPr>
        <a:xfrm>
          <a:off x="10953750" y="48748950"/>
          <a:ext cx="9525" cy="781050"/>
        </a:xfrm>
        <a:prstGeom prst="rect">
          <a:avLst/>
        </a:prstGeom>
        <a:noFill/>
        <a:ln w="9525" cmpd="sng">
          <a:noFill/>
        </a:ln>
      </xdr:spPr>
    </xdr:pic>
    <xdr:clientData/>
  </xdr:twoCellAnchor>
  <xdr:twoCellAnchor editAs="oneCell">
    <xdr:from>
      <xdr:col>9</xdr:col>
      <xdr:colOff>542925</xdr:colOff>
      <xdr:row>66</xdr:row>
      <xdr:rowOff>0</xdr:rowOff>
    </xdr:from>
    <xdr:to>
      <xdr:col>9</xdr:col>
      <xdr:colOff>638175</xdr:colOff>
      <xdr:row>68</xdr:row>
      <xdr:rowOff>85725</xdr:rowOff>
    </xdr:to>
    <xdr:pic>
      <xdr:nvPicPr>
        <xdr:cNvPr id="1884" name="Picture 568"/>
        <xdr:cNvPicPr preferRelativeResize="1">
          <a:picLocks noChangeAspect="1"/>
        </xdr:cNvPicPr>
      </xdr:nvPicPr>
      <xdr:blipFill>
        <a:blip r:embed="rId1"/>
        <a:stretch>
          <a:fillRect/>
        </a:stretch>
      </xdr:blipFill>
      <xdr:spPr>
        <a:xfrm>
          <a:off x="10953750" y="48748950"/>
          <a:ext cx="95250" cy="733425"/>
        </a:xfrm>
        <a:prstGeom prst="rect">
          <a:avLst/>
        </a:prstGeom>
        <a:noFill/>
        <a:ln w="9525" cmpd="sng">
          <a:noFill/>
        </a:ln>
      </xdr:spPr>
    </xdr:pic>
    <xdr:clientData/>
  </xdr:twoCellAnchor>
  <xdr:twoCellAnchor editAs="oneCell">
    <xdr:from>
      <xdr:col>9</xdr:col>
      <xdr:colOff>542925</xdr:colOff>
      <xdr:row>66</xdr:row>
      <xdr:rowOff>0</xdr:rowOff>
    </xdr:from>
    <xdr:to>
      <xdr:col>9</xdr:col>
      <xdr:colOff>638175</xdr:colOff>
      <xdr:row>68</xdr:row>
      <xdr:rowOff>180975</xdr:rowOff>
    </xdr:to>
    <xdr:pic>
      <xdr:nvPicPr>
        <xdr:cNvPr id="1885" name="Picture 569"/>
        <xdr:cNvPicPr preferRelativeResize="1">
          <a:picLocks noChangeAspect="1"/>
        </xdr:cNvPicPr>
      </xdr:nvPicPr>
      <xdr:blipFill>
        <a:blip r:embed="rId1"/>
        <a:stretch>
          <a:fillRect/>
        </a:stretch>
      </xdr:blipFill>
      <xdr:spPr>
        <a:xfrm>
          <a:off x="10953750" y="48748950"/>
          <a:ext cx="95250" cy="828675"/>
        </a:xfrm>
        <a:prstGeom prst="rect">
          <a:avLst/>
        </a:prstGeom>
        <a:noFill/>
        <a:ln w="9525" cmpd="sng">
          <a:noFill/>
        </a:ln>
      </xdr:spPr>
    </xdr:pic>
    <xdr:clientData/>
  </xdr:twoCellAnchor>
  <xdr:twoCellAnchor editAs="oneCell">
    <xdr:from>
      <xdr:col>9</xdr:col>
      <xdr:colOff>542925</xdr:colOff>
      <xdr:row>66</xdr:row>
      <xdr:rowOff>0</xdr:rowOff>
    </xdr:from>
    <xdr:to>
      <xdr:col>9</xdr:col>
      <xdr:colOff>552450</xdr:colOff>
      <xdr:row>68</xdr:row>
      <xdr:rowOff>133350</xdr:rowOff>
    </xdr:to>
    <xdr:pic>
      <xdr:nvPicPr>
        <xdr:cNvPr id="1886" name="Picture 570"/>
        <xdr:cNvPicPr preferRelativeResize="1">
          <a:picLocks noChangeAspect="1"/>
        </xdr:cNvPicPr>
      </xdr:nvPicPr>
      <xdr:blipFill>
        <a:blip r:embed="rId1"/>
        <a:stretch>
          <a:fillRect/>
        </a:stretch>
      </xdr:blipFill>
      <xdr:spPr>
        <a:xfrm>
          <a:off x="10953750" y="48748950"/>
          <a:ext cx="9525" cy="781050"/>
        </a:xfrm>
        <a:prstGeom prst="rect">
          <a:avLst/>
        </a:prstGeom>
        <a:noFill/>
        <a:ln w="9525" cmpd="sng">
          <a:noFill/>
        </a:ln>
      </xdr:spPr>
    </xdr:pic>
    <xdr:clientData/>
  </xdr:twoCellAnchor>
  <xdr:twoCellAnchor editAs="oneCell">
    <xdr:from>
      <xdr:col>9</xdr:col>
      <xdr:colOff>542925</xdr:colOff>
      <xdr:row>66</xdr:row>
      <xdr:rowOff>0</xdr:rowOff>
    </xdr:from>
    <xdr:to>
      <xdr:col>9</xdr:col>
      <xdr:colOff>638175</xdr:colOff>
      <xdr:row>68</xdr:row>
      <xdr:rowOff>85725</xdr:rowOff>
    </xdr:to>
    <xdr:pic>
      <xdr:nvPicPr>
        <xdr:cNvPr id="1887" name="Picture 571"/>
        <xdr:cNvPicPr preferRelativeResize="1">
          <a:picLocks noChangeAspect="1"/>
        </xdr:cNvPicPr>
      </xdr:nvPicPr>
      <xdr:blipFill>
        <a:blip r:embed="rId1"/>
        <a:stretch>
          <a:fillRect/>
        </a:stretch>
      </xdr:blipFill>
      <xdr:spPr>
        <a:xfrm>
          <a:off x="10953750" y="48748950"/>
          <a:ext cx="95250" cy="733425"/>
        </a:xfrm>
        <a:prstGeom prst="rect">
          <a:avLst/>
        </a:prstGeom>
        <a:noFill/>
        <a:ln w="9525" cmpd="sng">
          <a:noFill/>
        </a:ln>
      </xdr:spPr>
    </xdr:pic>
    <xdr:clientData/>
  </xdr:twoCellAnchor>
  <xdr:twoCellAnchor editAs="oneCell">
    <xdr:from>
      <xdr:col>9</xdr:col>
      <xdr:colOff>542925</xdr:colOff>
      <xdr:row>66</xdr:row>
      <xdr:rowOff>0</xdr:rowOff>
    </xdr:from>
    <xdr:to>
      <xdr:col>9</xdr:col>
      <xdr:colOff>638175</xdr:colOff>
      <xdr:row>68</xdr:row>
      <xdr:rowOff>180975</xdr:rowOff>
    </xdr:to>
    <xdr:pic>
      <xdr:nvPicPr>
        <xdr:cNvPr id="1888" name="Picture 572"/>
        <xdr:cNvPicPr preferRelativeResize="1">
          <a:picLocks noChangeAspect="1"/>
        </xdr:cNvPicPr>
      </xdr:nvPicPr>
      <xdr:blipFill>
        <a:blip r:embed="rId1"/>
        <a:stretch>
          <a:fillRect/>
        </a:stretch>
      </xdr:blipFill>
      <xdr:spPr>
        <a:xfrm>
          <a:off x="10953750" y="48748950"/>
          <a:ext cx="95250" cy="828675"/>
        </a:xfrm>
        <a:prstGeom prst="rect">
          <a:avLst/>
        </a:prstGeom>
        <a:noFill/>
        <a:ln w="9525" cmpd="sng">
          <a:noFill/>
        </a:ln>
      </xdr:spPr>
    </xdr:pic>
    <xdr:clientData/>
  </xdr:twoCellAnchor>
  <xdr:twoCellAnchor editAs="oneCell">
    <xdr:from>
      <xdr:col>9</xdr:col>
      <xdr:colOff>542925</xdr:colOff>
      <xdr:row>66</xdr:row>
      <xdr:rowOff>0</xdr:rowOff>
    </xdr:from>
    <xdr:to>
      <xdr:col>9</xdr:col>
      <xdr:colOff>552450</xdr:colOff>
      <xdr:row>68</xdr:row>
      <xdr:rowOff>133350</xdr:rowOff>
    </xdr:to>
    <xdr:pic>
      <xdr:nvPicPr>
        <xdr:cNvPr id="1889" name="Picture 573"/>
        <xdr:cNvPicPr preferRelativeResize="1">
          <a:picLocks noChangeAspect="1"/>
        </xdr:cNvPicPr>
      </xdr:nvPicPr>
      <xdr:blipFill>
        <a:blip r:embed="rId1"/>
        <a:stretch>
          <a:fillRect/>
        </a:stretch>
      </xdr:blipFill>
      <xdr:spPr>
        <a:xfrm>
          <a:off x="10953750" y="48748950"/>
          <a:ext cx="9525" cy="781050"/>
        </a:xfrm>
        <a:prstGeom prst="rect">
          <a:avLst/>
        </a:prstGeom>
        <a:noFill/>
        <a:ln w="9525" cmpd="sng">
          <a:noFill/>
        </a:ln>
      </xdr:spPr>
    </xdr:pic>
    <xdr:clientData/>
  </xdr:twoCellAnchor>
  <xdr:twoCellAnchor editAs="oneCell">
    <xdr:from>
      <xdr:col>9</xdr:col>
      <xdr:colOff>542925</xdr:colOff>
      <xdr:row>66</xdr:row>
      <xdr:rowOff>0</xdr:rowOff>
    </xdr:from>
    <xdr:to>
      <xdr:col>9</xdr:col>
      <xdr:colOff>638175</xdr:colOff>
      <xdr:row>68</xdr:row>
      <xdr:rowOff>85725</xdr:rowOff>
    </xdr:to>
    <xdr:pic>
      <xdr:nvPicPr>
        <xdr:cNvPr id="1890" name="Picture 574"/>
        <xdr:cNvPicPr preferRelativeResize="1">
          <a:picLocks noChangeAspect="1"/>
        </xdr:cNvPicPr>
      </xdr:nvPicPr>
      <xdr:blipFill>
        <a:blip r:embed="rId1"/>
        <a:stretch>
          <a:fillRect/>
        </a:stretch>
      </xdr:blipFill>
      <xdr:spPr>
        <a:xfrm>
          <a:off x="10953750" y="48748950"/>
          <a:ext cx="95250" cy="733425"/>
        </a:xfrm>
        <a:prstGeom prst="rect">
          <a:avLst/>
        </a:prstGeom>
        <a:noFill/>
        <a:ln w="9525" cmpd="sng">
          <a:noFill/>
        </a:ln>
      </xdr:spPr>
    </xdr:pic>
    <xdr:clientData/>
  </xdr:twoCellAnchor>
  <xdr:twoCellAnchor editAs="oneCell">
    <xdr:from>
      <xdr:col>9</xdr:col>
      <xdr:colOff>542925</xdr:colOff>
      <xdr:row>66</xdr:row>
      <xdr:rowOff>0</xdr:rowOff>
    </xdr:from>
    <xdr:to>
      <xdr:col>9</xdr:col>
      <xdr:colOff>638175</xdr:colOff>
      <xdr:row>68</xdr:row>
      <xdr:rowOff>180975</xdr:rowOff>
    </xdr:to>
    <xdr:pic>
      <xdr:nvPicPr>
        <xdr:cNvPr id="1891" name="Picture 575"/>
        <xdr:cNvPicPr preferRelativeResize="1">
          <a:picLocks noChangeAspect="1"/>
        </xdr:cNvPicPr>
      </xdr:nvPicPr>
      <xdr:blipFill>
        <a:blip r:embed="rId1"/>
        <a:stretch>
          <a:fillRect/>
        </a:stretch>
      </xdr:blipFill>
      <xdr:spPr>
        <a:xfrm>
          <a:off x="10953750" y="48748950"/>
          <a:ext cx="95250" cy="828675"/>
        </a:xfrm>
        <a:prstGeom prst="rect">
          <a:avLst/>
        </a:prstGeom>
        <a:noFill/>
        <a:ln w="9525" cmpd="sng">
          <a:noFill/>
        </a:ln>
      </xdr:spPr>
    </xdr:pic>
    <xdr:clientData/>
  </xdr:twoCellAnchor>
  <xdr:twoCellAnchor editAs="oneCell">
    <xdr:from>
      <xdr:col>16</xdr:col>
      <xdr:colOff>409575</xdr:colOff>
      <xdr:row>66</xdr:row>
      <xdr:rowOff>0</xdr:rowOff>
    </xdr:from>
    <xdr:to>
      <xdr:col>17</xdr:col>
      <xdr:colOff>9525</xdr:colOff>
      <xdr:row>68</xdr:row>
      <xdr:rowOff>133350</xdr:rowOff>
    </xdr:to>
    <xdr:pic>
      <xdr:nvPicPr>
        <xdr:cNvPr id="1892" name="Picture 576"/>
        <xdr:cNvPicPr preferRelativeResize="1">
          <a:picLocks noChangeAspect="1"/>
        </xdr:cNvPicPr>
      </xdr:nvPicPr>
      <xdr:blipFill>
        <a:blip r:embed="rId1"/>
        <a:stretch>
          <a:fillRect/>
        </a:stretch>
      </xdr:blipFill>
      <xdr:spPr>
        <a:xfrm>
          <a:off x="14763750" y="48748950"/>
          <a:ext cx="9525" cy="781050"/>
        </a:xfrm>
        <a:prstGeom prst="rect">
          <a:avLst/>
        </a:prstGeom>
        <a:noFill/>
        <a:ln w="9525" cmpd="sng">
          <a:noFill/>
        </a:ln>
      </xdr:spPr>
    </xdr:pic>
    <xdr:clientData/>
  </xdr:twoCellAnchor>
  <xdr:twoCellAnchor editAs="oneCell">
    <xdr:from>
      <xdr:col>16</xdr:col>
      <xdr:colOff>409575</xdr:colOff>
      <xdr:row>66</xdr:row>
      <xdr:rowOff>0</xdr:rowOff>
    </xdr:from>
    <xdr:to>
      <xdr:col>17</xdr:col>
      <xdr:colOff>95250</xdr:colOff>
      <xdr:row>68</xdr:row>
      <xdr:rowOff>85725</xdr:rowOff>
    </xdr:to>
    <xdr:pic>
      <xdr:nvPicPr>
        <xdr:cNvPr id="1893" name="Picture 577"/>
        <xdr:cNvPicPr preferRelativeResize="1">
          <a:picLocks noChangeAspect="1"/>
        </xdr:cNvPicPr>
      </xdr:nvPicPr>
      <xdr:blipFill>
        <a:blip r:embed="rId1"/>
        <a:stretch>
          <a:fillRect/>
        </a:stretch>
      </xdr:blipFill>
      <xdr:spPr>
        <a:xfrm>
          <a:off x="14763750" y="48748950"/>
          <a:ext cx="95250" cy="733425"/>
        </a:xfrm>
        <a:prstGeom prst="rect">
          <a:avLst/>
        </a:prstGeom>
        <a:noFill/>
        <a:ln w="9525" cmpd="sng">
          <a:noFill/>
        </a:ln>
      </xdr:spPr>
    </xdr:pic>
    <xdr:clientData/>
  </xdr:twoCellAnchor>
  <xdr:twoCellAnchor editAs="oneCell">
    <xdr:from>
      <xdr:col>16</xdr:col>
      <xdr:colOff>409575</xdr:colOff>
      <xdr:row>66</xdr:row>
      <xdr:rowOff>0</xdr:rowOff>
    </xdr:from>
    <xdr:to>
      <xdr:col>17</xdr:col>
      <xdr:colOff>95250</xdr:colOff>
      <xdr:row>68</xdr:row>
      <xdr:rowOff>180975</xdr:rowOff>
    </xdr:to>
    <xdr:pic>
      <xdr:nvPicPr>
        <xdr:cNvPr id="1894" name="Picture 578"/>
        <xdr:cNvPicPr preferRelativeResize="1">
          <a:picLocks noChangeAspect="1"/>
        </xdr:cNvPicPr>
      </xdr:nvPicPr>
      <xdr:blipFill>
        <a:blip r:embed="rId1"/>
        <a:stretch>
          <a:fillRect/>
        </a:stretch>
      </xdr:blipFill>
      <xdr:spPr>
        <a:xfrm>
          <a:off x="14763750" y="48748950"/>
          <a:ext cx="95250" cy="828675"/>
        </a:xfrm>
        <a:prstGeom prst="rect">
          <a:avLst/>
        </a:prstGeom>
        <a:noFill/>
        <a:ln w="9525" cmpd="sng">
          <a:noFill/>
        </a:ln>
      </xdr:spPr>
    </xdr:pic>
    <xdr:clientData/>
  </xdr:twoCellAnchor>
  <xdr:twoCellAnchor editAs="oneCell">
    <xdr:from>
      <xdr:col>16</xdr:col>
      <xdr:colOff>409575</xdr:colOff>
      <xdr:row>66</xdr:row>
      <xdr:rowOff>0</xdr:rowOff>
    </xdr:from>
    <xdr:to>
      <xdr:col>17</xdr:col>
      <xdr:colOff>9525</xdr:colOff>
      <xdr:row>68</xdr:row>
      <xdr:rowOff>133350</xdr:rowOff>
    </xdr:to>
    <xdr:pic>
      <xdr:nvPicPr>
        <xdr:cNvPr id="1895" name="Picture 579"/>
        <xdr:cNvPicPr preferRelativeResize="1">
          <a:picLocks noChangeAspect="1"/>
        </xdr:cNvPicPr>
      </xdr:nvPicPr>
      <xdr:blipFill>
        <a:blip r:embed="rId1"/>
        <a:stretch>
          <a:fillRect/>
        </a:stretch>
      </xdr:blipFill>
      <xdr:spPr>
        <a:xfrm>
          <a:off x="14763750" y="48748950"/>
          <a:ext cx="9525" cy="781050"/>
        </a:xfrm>
        <a:prstGeom prst="rect">
          <a:avLst/>
        </a:prstGeom>
        <a:noFill/>
        <a:ln w="9525" cmpd="sng">
          <a:noFill/>
        </a:ln>
      </xdr:spPr>
    </xdr:pic>
    <xdr:clientData/>
  </xdr:twoCellAnchor>
  <xdr:twoCellAnchor editAs="oneCell">
    <xdr:from>
      <xdr:col>16</xdr:col>
      <xdr:colOff>409575</xdr:colOff>
      <xdr:row>66</xdr:row>
      <xdr:rowOff>0</xdr:rowOff>
    </xdr:from>
    <xdr:to>
      <xdr:col>17</xdr:col>
      <xdr:colOff>95250</xdr:colOff>
      <xdr:row>68</xdr:row>
      <xdr:rowOff>85725</xdr:rowOff>
    </xdr:to>
    <xdr:pic>
      <xdr:nvPicPr>
        <xdr:cNvPr id="1896" name="Picture 580"/>
        <xdr:cNvPicPr preferRelativeResize="1">
          <a:picLocks noChangeAspect="1"/>
        </xdr:cNvPicPr>
      </xdr:nvPicPr>
      <xdr:blipFill>
        <a:blip r:embed="rId1"/>
        <a:stretch>
          <a:fillRect/>
        </a:stretch>
      </xdr:blipFill>
      <xdr:spPr>
        <a:xfrm>
          <a:off x="14763750" y="48748950"/>
          <a:ext cx="95250" cy="733425"/>
        </a:xfrm>
        <a:prstGeom prst="rect">
          <a:avLst/>
        </a:prstGeom>
        <a:noFill/>
        <a:ln w="9525" cmpd="sng">
          <a:noFill/>
        </a:ln>
      </xdr:spPr>
    </xdr:pic>
    <xdr:clientData/>
  </xdr:twoCellAnchor>
  <xdr:twoCellAnchor editAs="oneCell">
    <xdr:from>
      <xdr:col>16</xdr:col>
      <xdr:colOff>409575</xdr:colOff>
      <xdr:row>66</xdr:row>
      <xdr:rowOff>0</xdr:rowOff>
    </xdr:from>
    <xdr:to>
      <xdr:col>17</xdr:col>
      <xdr:colOff>95250</xdr:colOff>
      <xdr:row>68</xdr:row>
      <xdr:rowOff>180975</xdr:rowOff>
    </xdr:to>
    <xdr:pic>
      <xdr:nvPicPr>
        <xdr:cNvPr id="1897" name="Picture 581"/>
        <xdr:cNvPicPr preferRelativeResize="1">
          <a:picLocks noChangeAspect="1"/>
        </xdr:cNvPicPr>
      </xdr:nvPicPr>
      <xdr:blipFill>
        <a:blip r:embed="rId1"/>
        <a:stretch>
          <a:fillRect/>
        </a:stretch>
      </xdr:blipFill>
      <xdr:spPr>
        <a:xfrm>
          <a:off x="14763750" y="48748950"/>
          <a:ext cx="95250" cy="828675"/>
        </a:xfrm>
        <a:prstGeom prst="rect">
          <a:avLst/>
        </a:prstGeom>
        <a:noFill/>
        <a:ln w="9525" cmpd="sng">
          <a:noFill/>
        </a:ln>
      </xdr:spPr>
    </xdr:pic>
    <xdr:clientData/>
  </xdr:twoCellAnchor>
  <xdr:twoCellAnchor editAs="oneCell">
    <xdr:from>
      <xdr:col>16</xdr:col>
      <xdr:colOff>409575</xdr:colOff>
      <xdr:row>66</xdr:row>
      <xdr:rowOff>0</xdr:rowOff>
    </xdr:from>
    <xdr:to>
      <xdr:col>17</xdr:col>
      <xdr:colOff>9525</xdr:colOff>
      <xdr:row>68</xdr:row>
      <xdr:rowOff>133350</xdr:rowOff>
    </xdr:to>
    <xdr:pic>
      <xdr:nvPicPr>
        <xdr:cNvPr id="1898" name="Picture 582"/>
        <xdr:cNvPicPr preferRelativeResize="1">
          <a:picLocks noChangeAspect="1"/>
        </xdr:cNvPicPr>
      </xdr:nvPicPr>
      <xdr:blipFill>
        <a:blip r:embed="rId1"/>
        <a:stretch>
          <a:fillRect/>
        </a:stretch>
      </xdr:blipFill>
      <xdr:spPr>
        <a:xfrm>
          <a:off x="14763750" y="48748950"/>
          <a:ext cx="9525" cy="781050"/>
        </a:xfrm>
        <a:prstGeom prst="rect">
          <a:avLst/>
        </a:prstGeom>
        <a:noFill/>
        <a:ln w="9525" cmpd="sng">
          <a:noFill/>
        </a:ln>
      </xdr:spPr>
    </xdr:pic>
    <xdr:clientData/>
  </xdr:twoCellAnchor>
  <xdr:twoCellAnchor editAs="oneCell">
    <xdr:from>
      <xdr:col>16</xdr:col>
      <xdr:colOff>409575</xdr:colOff>
      <xdr:row>66</xdr:row>
      <xdr:rowOff>0</xdr:rowOff>
    </xdr:from>
    <xdr:to>
      <xdr:col>17</xdr:col>
      <xdr:colOff>95250</xdr:colOff>
      <xdr:row>68</xdr:row>
      <xdr:rowOff>85725</xdr:rowOff>
    </xdr:to>
    <xdr:pic>
      <xdr:nvPicPr>
        <xdr:cNvPr id="1899" name="Picture 583"/>
        <xdr:cNvPicPr preferRelativeResize="1">
          <a:picLocks noChangeAspect="1"/>
        </xdr:cNvPicPr>
      </xdr:nvPicPr>
      <xdr:blipFill>
        <a:blip r:embed="rId1"/>
        <a:stretch>
          <a:fillRect/>
        </a:stretch>
      </xdr:blipFill>
      <xdr:spPr>
        <a:xfrm>
          <a:off x="14763750" y="48748950"/>
          <a:ext cx="95250" cy="733425"/>
        </a:xfrm>
        <a:prstGeom prst="rect">
          <a:avLst/>
        </a:prstGeom>
        <a:noFill/>
        <a:ln w="9525" cmpd="sng">
          <a:noFill/>
        </a:ln>
      </xdr:spPr>
    </xdr:pic>
    <xdr:clientData/>
  </xdr:twoCellAnchor>
  <xdr:twoCellAnchor editAs="oneCell">
    <xdr:from>
      <xdr:col>16</xdr:col>
      <xdr:colOff>409575</xdr:colOff>
      <xdr:row>66</xdr:row>
      <xdr:rowOff>0</xdr:rowOff>
    </xdr:from>
    <xdr:to>
      <xdr:col>17</xdr:col>
      <xdr:colOff>95250</xdr:colOff>
      <xdr:row>68</xdr:row>
      <xdr:rowOff>180975</xdr:rowOff>
    </xdr:to>
    <xdr:pic>
      <xdr:nvPicPr>
        <xdr:cNvPr id="1900" name="Picture 584"/>
        <xdr:cNvPicPr preferRelativeResize="1">
          <a:picLocks noChangeAspect="1"/>
        </xdr:cNvPicPr>
      </xdr:nvPicPr>
      <xdr:blipFill>
        <a:blip r:embed="rId1"/>
        <a:stretch>
          <a:fillRect/>
        </a:stretch>
      </xdr:blipFill>
      <xdr:spPr>
        <a:xfrm>
          <a:off x="14763750" y="48748950"/>
          <a:ext cx="95250" cy="828675"/>
        </a:xfrm>
        <a:prstGeom prst="rect">
          <a:avLst/>
        </a:prstGeom>
        <a:noFill/>
        <a:ln w="9525" cmpd="sng">
          <a:noFill/>
        </a:ln>
      </xdr:spPr>
    </xdr:pic>
    <xdr:clientData/>
  </xdr:twoCellAnchor>
  <xdr:twoCellAnchor editAs="oneCell">
    <xdr:from>
      <xdr:col>16</xdr:col>
      <xdr:colOff>409575</xdr:colOff>
      <xdr:row>66</xdr:row>
      <xdr:rowOff>0</xdr:rowOff>
    </xdr:from>
    <xdr:to>
      <xdr:col>17</xdr:col>
      <xdr:colOff>9525</xdr:colOff>
      <xdr:row>68</xdr:row>
      <xdr:rowOff>133350</xdr:rowOff>
    </xdr:to>
    <xdr:pic>
      <xdr:nvPicPr>
        <xdr:cNvPr id="1901" name="Picture 585"/>
        <xdr:cNvPicPr preferRelativeResize="1">
          <a:picLocks noChangeAspect="1"/>
        </xdr:cNvPicPr>
      </xdr:nvPicPr>
      <xdr:blipFill>
        <a:blip r:embed="rId1"/>
        <a:stretch>
          <a:fillRect/>
        </a:stretch>
      </xdr:blipFill>
      <xdr:spPr>
        <a:xfrm>
          <a:off x="14763750" y="48748950"/>
          <a:ext cx="9525" cy="781050"/>
        </a:xfrm>
        <a:prstGeom prst="rect">
          <a:avLst/>
        </a:prstGeom>
        <a:noFill/>
        <a:ln w="9525" cmpd="sng">
          <a:noFill/>
        </a:ln>
      </xdr:spPr>
    </xdr:pic>
    <xdr:clientData/>
  </xdr:twoCellAnchor>
  <xdr:twoCellAnchor editAs="oneCell">
    <xdr:from>
      <xdr:col>16</xdr:col>
      <xdr:colOff>409575</xdr:colOff>
      <xdr:row>66</xdr:row>
      <xdr:rowOff>0</xdr:rowOff>
    </xdr:from>
    <xdr:to>
      <xdr:col>17</xdr:col>
      <xdr:colOff>95250</xdr:colOff>
      <xdr:row>68</xdr:row>
      <xdr:rowOff>85725</xdr:rowOff>
    </xdr:to>
    <xdr:pic>
      <xdr:nvPicPr>
        <xdr:cNvPr id="1902" name="Picture 586"/>
        <xdr:cNvPicPr preferRelativeResize="1">
          <a:picLocks noChangeAspect="1"/>
        </xdr:cNvPicPr>
      </xdr:nvPicPr>
      <xdr:blipFill>
        <a:blip r:embed="rId1"/>
        <a:stretch>
          <a:fillRect/>
        </a:stretch>
      </xdr:blipFill>
      <xdr:spPr>
        <a:xfrm>
          <a:off x="14763750" y="48748950"/>
          <a:ext cx="95250" cy="733425"/>
        </a:xfrm>
        <a:prstGeom prst="rect">
          <a:avLst/>
        </a:prstGeom>
        <a:noFill/>
        <a:ln w="9525" cmpd="sng">
          <a:noFill/>
        </a:ln>
      </xdr:spPr>
    </xdr:pic>
    <xdr:clientData/>
  </xdr:twoCellAnchor>
  <xdr:twoCellAnchor editAs="oneCell">
    <xdr:from>
      <xdr:col>16</xdr:col>
      <xdr:colOff>409575</xdr:colOff>
      <xdr:row>66</xdr:row>
      <xdr:rowOff>0</xdr:rowOff>
    </xdr:from>
    <xdr:to>
      <xdr:col>17</xdr:col>
      <xdr:colOff>95250</xdr:colOff>
      <xdr:row>68</xdr:row>
      <xdr:rowOff>180975</xdr:rowOff>
    </xdr:to>
    <xdr:pic>
      <xdr:nvPicPr>
        <xdr:cNvPr id="1903" name="Picture 587"/>
        <xdr:cNvPicPr preferRelativeResize="1">
          <a:picLocks noChangeAspect="1"/>
        </xdr:cNvPicPr>
      </xdr:nvPicPr>
      <xdr:blipFill>
        <a:blip r:embed="rId1"/>
        <a:stretch>
          <a:fillRect/>
        </a:stretch>
      </xdr:blipFill>
      <xdr:spPr>
        <a:xfrm>
          <a:off x="14763750" y="48748950"/>
          <a:ext cx="95250" cy="828675"/>
        </a:xfrm>
        <a:prstGeom prst="rect">
          <a:avLst/>
        </a:prstGeom>
        <a:noFill/>
        <a:ln w="9525" cmpd="sng">
          <a:noFill/>
        </a:ln>
      </xdr:spPr>
    </xdr:pic>
    <xdr:clientData/>
  </xdr:twoCellAnchor>
  <xdr:twoCellAnchor editAs="oneCell">
    <xdr:from>
      <xdr:col>16</xdr:col>
      <xdr:colOff>409575</xdr:colOff>
      <xdr:row>66</xdr:row>
      <xdr:rowOff>0</xdr:rowOff>
    </xdr:from>
    <xdr:to>
      <xdr:col>17</xdr:col>
      <xdr:colOff>9525</xdr:colOff>
      <xdr:row>68</xdr:row>
      <xdr:rowOff>133350</xdr:rowOff>
    </xdr:to>
    <xdr:pic>
      <xdr:nvPicPr>
        <xdr:cNvPr id="1904" name="Picture 588"/>
        <xdr:cNvPicPr preferRelativeResize="1">
          <a:picLocks noChangeAspect="1"/>
        </xdr:cNvPicPr>
      </xdr:nvPicPr>
      <xdr:blipFill>
        <a:blip r:embed="rId1"/>
        <a:stretch>
          <a:fillRect/>
        </a:stretch>
      </xdr:blipFill>
      <xdr:spPr>
        <a:xfrm>
          <a:off x="14763750" y="48748950"/>
          <a:ext cx="9525" cy="781050"/>
        </a:xfrm>
        <a:prstGeom prst="rect">
          <a:avLst/>
        </a:prstGeom>
        <a:noFill/>
        <a:ln w="9525" cmpd="sng">
          <a:noFill/>
        </a:ln>
      </xdr:spPr>
    </xdr:pic>
    <xdr:clientData/>
  </xdr:twoCellAnchor>
  <xdr:twoCellAnchor editAs="oneCell">
    <xdr:from>
      <xdr:col>16</xdr:col>
      <xdr:colOff>409575</xdr:colOff>
      <xdr:row>66</xdr:row>
      <xdr:rowOff>0</xdr:rowOff>
    </xdr:from>
    <xdr:to>
      <xdr:col>17</xdr:col>
      <xdr:colOff>95250</xdr:colOff>
      <xdr:row>68</xdr:row>
      <xdr:rowOff>85725</xdr:rowOff>
    </xdr:to>
    <xdr:pic>
      <xdr:nvPicPr>
        <xdr:cNvPr id="1905" name="Picture 589"/>
        <xdr:cNvPicPr preferRelativeResize="1">
          <a:picLocks noChangeAspect="1"/>
        </xdr:cNvPicPr>
      </xdr:nvPicPr>
      <xdr:blipFill>
        <a:blip r:embed="rId1"/>
        <a:stretch>
          <a:fillRect/>
        </a:stretch>
      </xdr:blipFill>
      <xdr:spPr>
        <a:xfrm>
          <a:off x="14763750" y="48748950"/>
          <a:ext cx="95250" cy="733425"/>
        </a:xfrm>
        <a:prstGeom prst="rect">
          <a:avLst/>
        </a:prstGeom>
        <a:noFill/>
        <a:ln w="9525" cmpd="sng">
          <a:noFill/>
        </a:ln>
      </xdr:spPr>
    </xdr:pic>
    <xdr:clientData/>
  </xdr:twoCellAnchor>
  <xdr:twoCellAnchor editAs="oneCell">
    <xdr:from>
      <xdr:col>16</xdr:col>
      <xdr:colOff>409575</xdr:colOff>
      <xdr:row>66</xdr:row>
      <xdr:rowOff>0</xdr:rowOff>
    </xdr:from>
    <xdr:to>
      <xdr:col>17</xdr:col>
      <xdr:colOff>95250</xdr:colOff>
      <xdr:row>68</xdr:row>
      <xdr:rowOff>180975</xdr:rowOff>
    </xdr:to>
    <xdr:pic>
      <xdr:nvPicPr>
        <xdr:cNvPr id="1906" name="Picture 590"/>
        <xdr:cNvPicPr preferRelativeResize="1">
          <a:picLocks noChangeAspect="1"/>
        </xdr:cNvPicPr>
      </xdr:nvPicPr>
      <xdr:blipFill>
        <a:blip r:embed="rId1"/>
        <a:stretch>
          <a:fillRect/>
        </a:stretch>
      </xdr:blipFill>
      <xdr:spPr>
        <a:xfrm>
          <a:off x="14763750" y="48748950"/>
          <a:ext cx="95250" cy="828675"/>
        </a:xfrm>
        <a:prstGeom prst="rect">
          <a:avLst/>
        </a:prstGeom>
        <a:noFill/>
        <a:ln w="9525" cmpd="sng">
          <a:noFill/>
        </a:ln>
      </xdr:spPr>
    </xdr:pic>
    <xdr:clientData/>
  </xdr:twoCellAnchor>
  <xdr:twoCellAnchor editAs="oneCell">
    <xdr:from>
      <xdr:col>16</xdr:col>
      <xdr:colOff>409575</xdr:colOff>
      <xdr:row>66</xdr:row>
      <xdr:rowOff>0</xdr:rowOff>
    </xdr:from>
    <xdr:to>
      <xdr:col>17</xdr:col>
      <xdr:colOff>9525</xdr:colOff>
      <xdr:row>68</xdr:row>
      <xdr:rowOff>133350</xdr:rowOff>
    </xdr:to>
    <xdr:pic>
      <xdr:nvPicPr>
        <xdr:cNvPr id="1907" name="Picture 591"/>
        <xdr:cNvPicPr preferRelativeResize="1">
          <a:picLocks noChangeAspect="1"/>
        </xdr:cNvPicPr>
      </xdr:nvPicPr>
      <xdr:blipFill>
        <a:blip r:embed="rId1"/>
        <a:stretch>
          <a:fillRect/>
        </a:stretch>
      </xdr:blipFill>
      <xdr:spPr>
        <a:xfrm>
          <a:off x="14763750" y="48748950"/>
          <a:ext cx="9525" cy="781050"/>
        </a:xfrm>
        <a:prstGeom prst="rect">
          <a:avLst/>
        </a:prstGeom>
        <a:noFill/>
        <a:ln w="9525" cmpd="sng">
          <a:noFill/>
        </a:ln>
      </xdr:spPr>
    </xdr:pic>
    <xdr:clientData/>
  </xdr:twoCellAnchor>
  <xdr:twoCellAnchor editAs="oneCell">
    <xdr:from>
      <xdr:col>16</xdr:col>
      <xdr:colOff>409575</xdr:colOff>
      <xdr:row>66</xdr:row>
      <xdr:rowOff>0</xdr:rowOff>
    </xdr:from>
    <xdr:to>
      <xdr:col>17</xdr:col>
      <xdr:colOff>95250</xdr:colOff>
      <xdr:row>68</xdr:row>
      <xdr:rowOff>85725</xdr:rowOff>
    </xdr:to>
    <xdr:pic>
      <xdr:nvPicPr>
        <xdr:cNvPr id="1908" name="Picture 592"/>
        <xdr:cNvPicPr preferRelativeResize="1">
          <a:picLocks noChangeAspect="1"/>
        </xdr:cNvPicPr>
      </xdr:nvPicPr>
      <xdr:blipFill>
        <a:blip r:embed="rId1"/>
        <a:stretch>
          <a:fillRect/>
        </a:stretch>
      </xdr:blipFill>
      <xdr:spPr>
        <a:xfrm>
          <a:off x="14763750" y="48748950"/>
          <a:ext cx="95250" cy="733425"/>
        </a:xfrm>
        <a:prstGeom prst="rect">
          <a:avLst/>
        </a:prstGeom>
        <a:noFill/>
        <a:ln w="9525" cmpd="sng">
          <a:noFill/>
        </a:ln>
      </xdr:spPr>
    </xdr:pic>
    <xdr:clientData/>
  </xdr:twoCellAnchor>
  <xdr:twoCellAnchor editAs="oneCell">
    <xdr:from>
      <xdr:col>16</xdr:col>
      <xdr:colOff>409575</xdr:colOff>
      <xdr:row>66</xdr:row>
      <xdr:rowOff>0</xdr:rowOff>
    </xdr:from>
    <xdr:to>
      <xdr:col>17</xdr:col>
      <xdr:colOff>95250</xdr:colOff>
      <xdr:row>68</xdr:row>
      <xdr:rowOff>180975</xdr:rowOff>
    </xdr:to>
    <xdr:pic>
      <xdr:nvPicPr>
        <xdr:cNvPr id="1909" name="Picture 593"/>
        <xdr:cNvPicPr preferRelativeResize="1">
          <a:picLocks noChangeAspect="1"/>
        </xdr:cNvPicPr>
      </xdr:nvPicPr>
      <xdr:blipFill>
        <a:blip r:embed="rId1"/>
        <a:stretch>
          <a:fillRect/>
        </a:stretch>
      </xdr:blipFill>
      <xdr:spPr>
        <a:xfrm>
          <a:off x="14763750" y="48748950"/>
          <a:ext cx="95250" cy="828675"/>
        </a:xfrm>
        <a:prstGeom prst="rect">
          <a:avLst/>
        </a:prstGeom>
        <a:noFill/>
        <a:ln w="9525" cmpd="sng">
          <a:noFill/>
        </a:ln>
      </xdr:spPr>
    </xdr:pic>
    <xdr:clientData/>
  </xdr:twoCellAnchor>
  <xdr:twoCellAnchor editAs="oneCell">
    <xdr:from>
      <xdr:col>16</xdr:col>
      <xdr:colOff>409575</xdr:colOff>
      <xdr:row>66</xdr:row>
      <xdr:rowOff>0</xdr:rowOff>
    </xdr:from>
    <xdr:to>
      <xdr:col>17</xdr:col>
      <xdr:colOff>9525</xdr:colOff>
      <xdr:row>68</xdr:row>
      <xdr:rowOff>133350</xdr:rowOff>
    </xdr:to>
    <xdr:pic>
      <xdr:nvPicPr>
        <xdr:cNvPr id="1910" name="Picture 594"/>
        <xdr:cNvPicPr preferRelativeResize="1">
          <a:picLocks noChangeAspect="1"/>
        </xdr:cNvPicPr>
      </xdr:nvPicPr>
      <xdr:blipFill>
        <a:blip r:embed="rId1"/>
        <a:stretch>
          <a:fillRect/>
        </a:stretch>
      </xdr:blipFill>
      <xdr:spPr>
        <a:xfrm>
          <a:off x="14763750" y="48748950"/>
          <a:ext cx="9525" cy="781050"/>
        </a:xfrm>
        <a:prstGeom prst="rect">
          <a:avLst/>
        </a:prstGeom>
        <a:noFill/>
        <a:ln w="9525" cmpd="sng">
          <a:noFill/>
        </a:ln>
      </xdr:spPr>
    </xdr:pic>
    <xdr:clientData/>
  </xdr:twoCellAnchor>
  <xdr:twoCellAnchor editAs="oneCell">
    <xdr:from>
      <xdr:col>16</xdr:col>
      <xdr:colOff>409575</xdr:colOff>
      <xdr:row>66</xdr:row>
      <xdr:rowOff>0</xdr:rowOff>
    </xdr:from>
    <xdr:to>
      <xdr:col>17</xdr:col>
      <xdr:colOff>95250</xdr:colOff>
      <xdr:row>68</xdr:row>
      <xdr:rowOff>85725</xdr:rowOff>
    </xdr:to>
    <xdr:pic>
      <xdr:nvPicPr>
        <xdr:cNvPr id="1911" name="Picture 595"/>
        <xdr:cNvPicPr preferRelativeResize="1">
          <a:picLocks noChangeAspect="1"/>
        </xdr:cNvPicPr>
      </xdr:nvPicPr>
      <xdr:blipFill>
        <a:blip r:embed="rId1"/>
        <a:stretch>
          <a:fillRect/>
        </a:stretch>
      </xdr:blipFill>
      <xdr:spPr>
        <a:xfrm>
          <a:off x="14763750" y="48748950"/>
          <a:ext cx="95250" cy="733425"/>
        </a:xfrm>
        <a:prstGeom prst="rect">
          <a:avLst/>
        </a:prstGeom>
        <a:noFill/>
        <a:ln w="9525" cmpd="sng">
          <a:noFill/>
        </a:ln>
      </xdr:spPr>
    </xdr:pic>
    <xdr:clientData/>
  </xdr:twoCellAnchor>
  <xdr:twoCellAnchor editAs="oneCell">
    <xdr:from>
      <xdr:col>16</xdr:col>
      <xdr:colOff>409575</xdr:colOff>
      <xdr:row>66</xdr:row>
      <xdr:rowOff>0</xdr:rowOff>
    </xdr:from>
    <xdr:to>
      <xdr:col>17</xdr:col>
      <xdr:colOff>95250</xdr:colOff>
      <xdr:row>68</xdr:row>
      <xdr:rowOff>180975</xdr:rowOff>
    </xdr:to>
    <xdr:pic>
      <xdr:nvPicPr>
        <xdr:cNvPr id="1912" name="Picture 596"/>
        <xdr:cNvPicPr preferRelativeResize="1">
          <a:picLocks noChangeAspect="1"/>
        </xdr:cNvPicPr>
      </xdr:nvPicPr>
      <xdr:blipFill>
        <a:blip r:embed="rId1"/>
        <a:stretch>
          <a:fillRect/>
        </a:stretch>
      </xdr:blipFill>
      <xdr:spPr>
        <a:xfrm>
          <a:off x="14763750" y="48748950"/>
          <a:ext cx="95250" cy="828675"/>
        </a:xfrm>
        <a:prstGeom prst="rect">
          <a:avLst/>
        </a:prstGeom>
        <a:noFill/>
        <a:ln w="9525" cmpd="sng">
          <a:noFill/>
        </a:ln>
      </xdr:spPr>
    </xdr:pic>
    <xdr:clientData/>
  </xdr:twoCellAnchor>
  <xdr:twoCellAnchor editAs="oneCell">
    <xdr:from>
      <xdr:col>5</xdr:col>
      <xdr:colOff>619125</xdr:colOff>
      <xdr:row>66</xdr:row>
      <xdr:rowOff>0</xdr:rowOff>
    </xdr:from>
    <xdr:to>
      <xdr:col>5</xdr:col>
      <xdr:colOff>628650</xdr:colOff>
      <xdr:row>68</xdr:row>
      <xdr:rowOff>200025</xdr:rowOff>
    </xdr:to>
    <xdr:pic>
      <xdr:nvPicPr>
        <xdr:cNvPr id="1913" name="Picture 597"/>
        <xdr:cNvPicPr preferRelativeResize="1">
          <a:picLocks noChangeAspect="1"/>
        </xdr:cNvPicPr>
      </xdr:nvPicPr>
      <xdr:blipFill>
        <a:blip r:embed="rId1"/>
        <a:stretch>
          <a:fillRect/>
        </a:stretch>
      </xdr:blipFill>
      <xdr:spPr>
        <a:xfrm>
          <a:off x="7734300" y="48748950"/>
          <a:ext cx="9525" cy="847725"/>
        </a:xfrm>
        <a:prstGeom prst="rect">
          <a:avLst/>
        </a:prstGeom>
        <a:noFill/>
        <a:ln w="9525" cmpd="sng">
          <a:noFill/>
        </a:ln>
      </xdr:spPr>
    </xdr:pic>
    <xdr:clientData/>
  </xdr:twoCellAnchor>
  <xdr:twoCellAnchor editAs="oneCell">
    <xdr:from>
      <xdr:col>5</xdr:col>
      <xdr:colOff>714375</xdr:colOff>
      <xdr:row>66</xdr:row>
      <xdr:rowOff>0</xdr:rowOff>
    </xdr:from>
    <xdr:to>
      <xdr:col>5</xdr:col>
      <xdr:colOff>723900</xdr:colOff>
      <xdr:row>68</xdr:row>
      <xdr:rowOff>133350</xdr:rowOff>
    </xdr:to>
    <xdr:pic>
      <xdr:nvPicPr>
        <xdr:cNvPr id="1914" name="Picture 598"/>
        <xdr:cNvPicPr preferRelativeResize="1">
          <a:picLocks noChangeAspect="1"/>
        </xdr:cNvPicPr>
      </xdr:nvPicPr>
      <xdr:blipFill>
        <a:blip r:embed="rId1"/>
        <a:stretch>
          <a:fillRect/>
        </a:stretch>
      </xdr:blipFill>
      <xdr:spPr>
        <a:xfrm>
          <a:off x="7829550" y="48748950"/>
          <a:ext cx="9525" cy="781050"/>
        </a:xfrm>
        <a:prstGeom prst="rect">
          <a:avLst/>
        </a:prstGeom>
        <a:noFill/>
        <a:ln w="9525" cmpd="sng">
          <a:noFill/>
        </a:ln>
      </xdr:spPr>
    </xdr:pic>
    <xdr:clientData/>
  </xdr:twoCellAnchor>
  <xdr:twoCellAnchor editAs="oneCell">
    <xdr:from>
      <xdr:col>5</xdr:col>
      <xdr:colOff>714375</xdr:colOff>
      <xdr:row>66</xdr:row>
      <xdr:rowOff>0</xdr:rowOff>
    </xdr:from>
    <xdr:to>
      <xdr:col>6</xdr:col>
      <xdr:colOff>47625</xdr:colOff>
      <xdr:row>68</xdr:row>
      <xdr:rowOff>85725</xdr:rowOff>
    </xdr:to>
    <xdr:pic>
      <xdr:nvPicPr>
        <xdr:cNvPr id="1915" name="Picture 599"/>
        <xdr:cNvPicPr preferRelativeResize="1">
          <a:picLocks noChangeAspect="1"/>
        </xdr:cNvPicPr>
      </xdr:nvPicPr>
      <xdr:blipFill>
        <a:blip r:embed="rId1"/>
        <a:stretch>
          <a:fillRect/>
        </a:stretch>
      </xdr:blipFill>
      <xdr:spPr>
        <a:xfrm>
          <a:off x="7829550" y="48748950"/>
          <a:ext cx="95250" cy="733425"/>
        </a:xfrm>
        <a:prstGeom prst="rect">
          <a:avLst/>
        </a:prstGeom>
        <a:noFill/>
        <a:ln w="9525" cmpd="sng">
          <a:noFill/>
        </a:ln>
      </xdr:spPr>
    </xdr:pic>
    <xdr:clientData/>
  </xdr:twoCellAnchor>
  <xdr:twoCellAnchor editAs="oneCell">
    <xdr:from>
      <xdr:col>5</xdr:col>
      <xdr:colOff>714375</xdr:colOff>
      <xdr:row>66</xdr:row>
      <xdr:rowOff>0</xdr:rowOff>
    </xdr:from>
    <xdr:to>
      <xdr:col>6</xdr:col>
      <xdr:colOff>47625</xdr:colOff>
      <xdr:row>68</xdr:row>
      <xdr:rowOff>180975</xdr:rowOff>
    </xdr:to>
    <xdr:pic>
      <xdr:nvPicPr>
        <xdr:cNvPr id="1916" name="Picture 600"/>
        <xdr:cNvPicPr preferRelativeResize="1">
          <a:picLocks noChangeAspect="1"/>
        </xdr:cNvPicPr>
      </xdr:nvPicPr>
      <xdr:blipFill>
        <a:blip r:embed="rId1"/>
        <a:stretch>
          <a:fillRect/>
        </a:stretch>
      </xdr:blipFill>
      <xdr:spPr>
        <a:xfrm>
          <a:off x="7829550" y="48748950"/>
          <a:ext cx="95250" cy="828675"/>
        </a:xfrm>
        <a:prstGeom prst="rect">
          <a:avLst/>
        </a:prstGeom>
        <a:noFill/>
        <a:ln w="9525" cmpd="sng">
          <a:noFill/>
        </a:ln>
      </xdr:spPr>
    </xdr:pic>
    <xdr:clientData/>
  </xdr:twoCellAnchor>
  <xdr:twoCellAnchor editAs="oneCell">
    <xdr:from>
      <xdr:col>5</xdr:col>
      <xdr:colOff>714375</xdr:colOff>
      <xdr:row>66</xdr:row>
      <xdr:rowOff>0</xdr:rowOff>
    </xdr:from>
    <xdr:to>
      <xdr:col>6</xdr:col>
      <xdr:colOff>47625</xdr:colOff>
      <xdr:row>68</xdr:row>
      <xdr:rowOff>85725</xdr:rowOff>
    </xdr:to>
    <xdr:pic>
      <xdr:nvPicPr>
        <xdr:cNvPr id="1917" name="Picture 601"/>
        <xdr:cNvPicPr preferRelativeResize="1">
          <a:picLocks noChangeAspect="1"/>
        </xdr:cNvPicPr>
      </xdr:nvPicPr>
      <xdr:blipFill>
        <a:blip r:embed="rId1"/>
        <a:stretch>
          <a:fillRect/>
        </a:stretch>
      </xdr:blipFill>
      <xdr:spPr>
        <a:xfrm>
          <a:off x="7829550" y="48748950"/>
          <a:ext cx="95250" cy="733425"/>
        </a:xfrm>
        <a:prstGeom prst="rect">
          <a:avLst/>
        </a:prstGeom>
        <a:noFill/>
        <a:ln w="9525" cmpd="sng">
          <a:noFill/>
        </a:ln>
      </xdr:spPr>
    </xdr:pic>
    <xdr:clientData/>
  </xdr:twoCellAnchor>
  <xdr:twoCellAnchor editAs="oneCell">
    <xdr:from>
      <xdr:col>5</xdr:col>
      <xdr:colOff>714375</xdr:colOff>
      <xdr:row>66</xdr:row>
      <xdr:rowOff>0</xdr:rowOff>
    </xdr:from>
    <xdr:to>
      <xdr:col>6</xdr:col>
      <xdr:colOff>47625</xdr:colOff>
      <xdr:row>68</xdr:row>
      <xdr:rowOff>180975</xdr:rowOff>
    </xdr:to>
    <xdr:pic>
      <xdr:nvPicPr>
        <xdr:cNvPr id="1918" name="Picture 602"/>
        <xdr:cNvPicPr preferRelativeResize="1">
          <a:picLocks noChangeAspect="1"/>
        </xdr:cNvPicPr>
      </xdr:nvPicPr>
      <xdr:blipFill>
        <a:blip r:embed="rId1"/>
        <a:stretch>
          <a:fillRect/>
        </a:stretch>
      </xdr:blipFill>
      <xdr:spPr>
        <a:xfrm>
          <a:off x="7829550" y="48748950"/>
          <a:ext cx="95250" cy="828675"/>
        </a:xfrm>
        <a:prstGeom prst="rect">
          <a:avLst/>
        </a:prstGeom>
        <a:noFill/>
        <a:ln w="9525" cmpd="sng">
          <a:noFill/>
        </a:ln>
      </xdr:spPr>
    </xdr:pic>
    <xdr:clientData/>
  </xdr:twoCellAnchor>
  <xdr:twoCellAnchor editAs="oneCell">
    <xdr:from>
      <xdr:col>5</xdr:col>
      <xdr:colOff>619125</xdr:colOff>
      <xdr:row>66</xdr:row>
      <xdr:rowOff>0</xdr:rowOff>
    </xdr:from>
    <xdr:to>
      <xdr:col>5</xdr:col>
      <xdr:colOff>628650</xdr:colOff>
      <xdr:row>68</xdr:row>
      <xdr:rowOff>200025</xdr:rowOff>
    </xdr:to>
    <xdr:pic>
      <xdr:nvPicPr>
        <xdr:cNvPr id="1919" name="Picture 603"/>
        <xdr:cNvPicPr preferRelativeResize="1">
          <a:picLocks noChangeAspect="1"/>
        </xdr:cNvPicPr>
      </xdr:nvPicPr>
      <xdr:blipFill>
        <a:blip r:embed="rId1"/>
        <a:stretch>
          <a:fillRect/>
        </a:stretch>
      </xdr:blipFill>
      <xdr:spPr>
        <a:xfrm>
          <a:off x="7734300" y="48748950"/>
          <a:ext cx="9525" cy="847725"/>
        </a:xfrm>
        <a:prstGeom prst="rect">
          <a:avLst/>
        </a:prstGeom>
        <a:noFill/>
        <a:ln w="9525" cmpd="sng">
          <a:noFill/>
        </a:ln>
      </xdr:spPr>
    </xdr:pic>
    <xdr:clientData/>
  </xdr:twoCellAnchor>
  <xdr:twoCellAnchor editAs="oneCell">
    <xdr:from>
      <xdr:col>5</xdr:col>
      <xdr:colOff>714375</xdr:colOff>
      <xdr:row>66</xdr:row>
      <xdr:rowOff>0</xdr:rowOff>
    </xdr:from>
    <xdr:to>
      <xdr:col>5</xdr:col>
      <xdr:colOff>723900</xdr:colOff>
      <xdr:row>68</xdr:row>
      <xdr:rowOff>133350</xdr:rowOff>
    </xdr:to>
    <xdr:pic>
      <xdr:nvPicPr>
        <xdr:cNvPr id="1920" name="Picture 604"/>
        <xdr:cNvPicPr preferRelativeResize="1">
          <a:picLocks noChangeAspect="1"/>
        </xdr:cNvPicPr>
      </xdr:nvPicPr>
      <xdr:blipFill>
        <a:blip r:embed="rId1"/>
        <a:stretch>
          <a:fillRect/>
        </a:stretch>
      </xdr:blipFill>
      <xdr:spPr>
        <a:xfrm>
          <a:off x="7829550" y="48748950"/>
          <a:ext cx="9525" cy="781050"/>
        </a:xfrm>
        <a:prstGeom prst="rect">
          <a:avLst/>
        </a:prstGeom>
        <a:noFill/>
        <a:ln w="9525" cmpd="sng">
          <a:noFill/>
        </a:ln>
      </xdr:spPr>
    </xdr:pic>
    <xdr:clientData/>
  </xdr:twoCellAnchor>
  <xdr:twoCellAnchor editAs="oneCell">
    <xdr:from>
      <xdr:col>5</xdr:col>
      <xdr:colOff>714375</xdr:colOff>
      <xdr:row>66</xdr:row>
      <xdr:rowOff>0</xdr:rowOff>
    </xdr:from>
    <xdr:to>
      <xdr:col>6</xdr:col>
      <xdr:colOff>47625</xdr:colOff>
      <xdr:row>68</xdr:row>
      <xdr:rowOff>85725</xdr:rowOff>
    </xdr:to>
    <xdr:pic>
      <xdr:nvPicPr>
        <xdr:cNvPr id="1921" name="Picture 605"/>
        <xdr:cNvPicPr preferRelativeResize="1">
          <a:picLocks noChangeAspect="1"/>
        </xdr:cNvPicPr>
      </xdr:nvPicPr>
      <xdr:blipFill>
        <a:blip r:embed="rId1"/>
        <a:stretch>
          <a:fillRect/>
        </a:stretch>
      </xdr:blipFill>
      <xdr:spPr>
        <a:xfrm>
          <a:off x="7829550" y="48748950"/>
          <a:ext cx="95250" cy="733425"/>
        </a:xfrm>
        <a:prstGeom prst="rect">
          <a:avLst/>
        </a:prstGeom>
        <a:noFill/>
        <a:ln w="9525" cmpd="sng">
          <a:noFill/>
        </a:ln>
      </xdr:spPr>
    </xdr:pic>
    <xdr:clientData/>
  </xdr:twoCellAnchor>
  <xdr:twoCellAnchor editAs="oneCell">
    <xdr:from>
      <xdr:col>5</xdr:col>
      <xdr:colOff>714375</xdr:colOff>
      <xdr:row>66</xdr:row>
      <xdr:rowOff>0</xdr:rowOff>
    </xdr:from>
    <xdr:to>
      <xdr:col>6</xdr:col>
      <xdr:colOff>47625</xdr:colOff>
      <xdr:row>68</xdr:row>
      <xdr:rowOff>180975</xdr:rowOff>
    </xdr:to>
    <xdr:pic>
      <xdr:nvPicPr>
        <xdr:cNvPr id="1922" name="Picture 606"/>
        <xdr:cNvPicPr preferRelativeResize="1">
          <a:picLocks noChangeAspect="1"/>
        </xdr:cNvPicPr>
      </xdr:nvPicPr>
      <xdr:blipFill>
        <a:blip r:embed="rId1"/>
        <a:stretch>
          <a:fillRect/>
        </a:stretch>
      </xdr:blipFill>
      <xdr:spPr>
        <a:xfrm>
          <a:off x="7829550" y="48748950"/>
          <a:ext cx="95250" cy="828675"/>
        </a:xfrm>
        <a:prstGeom prst="rect">
          <a:avLst/>
        </a:prstGeom>
        <a:noFill/>
        <a:ln w="9525" cmpd="sng">
          <a:noFill/>
        </a:ln>
      </xdr:spPr>
    </xdr:pic>
    <xdr:clientData/>
  </xdr:twoCellAnchor>
  <xdr:twoCellAnchor editAs="oneCell">
    <xdr:from>
      <xdr:col>5</xdr:col>
      <xdr:colOff>714375</xdr:colOff>
      <xdr:row>66</xdr:row>
      <xdr:rowOff>0</xdr:rowOff>
    </xdr:from>
    <xdr:to>
      <xdr:col>6</xdr:col>
      <xdr:colOff>47625</xdr:colOff>
      <xdr:row>68</xdr:row>
      <xdr:rowOff>85725</xdr:rowOff>
    </xdr:to>
    <xdr:pic>
      <xdr:nvPicPr>
        <xdr:cNvPr id="1923" name="Picture 607"/>
        <xdr:cNvPicPr preferRelativeResize="1">
          <a:picLocks noChangeAspect="1"/>
        </xdr:cNvPicPr>
      </xdr:nvPicPr>
      <xdr:blipFill>
        <a:blip r:embed="rId1"/>
        <a:stretch>
          <a:fillRect/>
        </a:stretch>
      </xdr:blipFill>
      <xdr:spPr>
        <a:xfrm>
          <a:off x="7829550" y="48748950"/>
          <a:ext cx="95250" cy="733425"/>
        </a:xfrm>
        <a:prstGeom prst="rect">
          <a:avLst/>
        </a:prstGeom>
        <a:noFill/>
        <a:ln w="9525" cmpd="sng">
          <a:noFill/>
        </a:ln>
      </xdr:spPr>
    </xdr:pic>
    <xdr:clientData/>
  </xdr:twoCellAnchor>
  <xdr:twoCellAnchor editAs="oneCell">
    <xdr:from>
      <xdr:col>5</xdr:col>
      <xdr:colOff>714375</xdr:colOff>
      <xdr:row>66</xdr:row>
      <xdr:rowOff>0</xdr:rowOff>
    </xdr:from>
    <xdr:to>
      <xdr:col>6</xdr:col>
      <xdr:colOff>47625</xdr:colOff>
      <xdr:row>68</xdr:row>
      <xdr:rowOff>180975</xdr:rowOff>
    </xdr:to>
    <xdr:pic>
      <xdr:nvPicPr>
        <xdr:cNvPr id="1924" name="Picture 608"/>
        <xdr:cNvPicPr preferRelativeResize="1">
          <a:picLocks noChangeAspect="1"/>
        </xdr:cNvPicPr>
      </xdr:nvPicPr>
      <xdr:blipFill>
        <a:blip r:embed="rId1"/>
        <a:stretch>
          <a:fillRect/>
        </a:stretch>
      </xdr:blipFill>
      <xdr:spPr>
        <a:xfrm>
          <a:off x="7829550" y="48748950"/>
          <a:ext cx="95250" cy="828675"/>
        </a:xfrm>
        <a:prstGeom prst="rect">
          <a:avLst/>
        </a:prstGeom>
        <a:noFill/>
        <a:ln w="9525" cmpd="sng">
          <a:noFill/>
        </a:ln>
      </xdr:spPr>
    </xdr:pic>
    <xdr:clientData/>
  </xdr:twoCellAnchor>
  <xdr:twoCellAnchor editAs="oneCell">
    <xdr:from>
      <xdr:col>5</xdr:col>
      <xdr:colOff>714375</xdr:colOff>
      <xdr:row>66</xdr:row>
      <xdr:rowOff>0</xdr:rowOff>
    </xdr:from>
    <xdr:to>
      <xdr:col>5</xdr:col>
      <xdr:colOff>723900</xdr:colOff>
      <xdr:row>68</xdr:row>
      <xdr:rowOff>133350</xdr:rowOff>
    </xdr:to>
    <xdr:pic>
      <xdr:nvPicPr>
        <xdr:cNvPr id="1925" name="Picture 609"/>
        <xdr:cNvPicPr preferRelativeResize="1">
          <a:picLocks noChangeAspect="1"/>
        </xdr:cNvPicPr>
      </xdr:nvPicPr>
      <xdr:blipFill>
        <a:blip r:embed="rId1"/>
        <a:stretch>
          <a:fillRect/>
        </a:stretch>
      </xdr:blipFill>
      <xdr:spPr>
        <a:xfrm>
          <a:off x="7829550" y="48748950"/>
          <a:ext cx="9525" cy="781050"/>
        </a:xfrm>
        <a:prstGeom prst="rect">
          <a:avLst/>
        </a:prstGeom>
        <a:noFill/>
        <a:ln w="9525" cmpd="sng">
          <a:noFill/>
        </a:ln>
      </xdr:spPr>
    </xdr:pic>
    <xdr:clientData/>
  </xdr:twoCellAnchor>
  <xdr:twoCellAnchor editAs="oneCell">
    <xdr:from>
      <xdr:col>5</xdr:col>
      <xdr:colOff>714375</xdr:colOff>
      <xdr:row>66</xdr:row>
      <xdr:rowOff>0</xdr:rowOff>
    </xdr:from>
    <xdr:to>
      <xdr:col>6</xdr:col>
      <xdr:colOff>47625</xdr:colOff>
      <xdr:row>68</xdr:row>
      <xdr:rowOff>85725</xdr:rowOff>
    </xdr:to>
    <xdr:pic>
      <xdr:nvPicPr>
        <xdr:cNvPr id="1926" name="Picture 610"/>
        <xdr:cNvPicPr preferRelativeResize="1">
          <a:picLocks noChangeAspect="1"/>
        </xdr:cNvPicPr>
      </xdr:nvPicPr>
      <xdr:blipFill>
        <a:blip r:embed="rId1"/>
        <a:stretch>
          <a:fillRect/>
        </a:stretch>
      </xdr:blipFill>
      <xdr:spPr>
        <a:xfrm>
          <a:off x="7829550" y="48748950"/>
          <a:ext cx="95250" cy="733425"/>
        </a:xfrm>
        <a:prstGeom prst="rect">
          <a:avLst/>
        </a:prstGeom>
        <a:noFill/>
        <a:ln w="9525" cmpd="sng">
          <a:noFill/>
        </a:ln>
      </xdr:spPr>
    </xdr:pic>
    <xdr:clientData/>
  </xdr:twoCellAnchor>
  <xdr:twoCellAnchor editAs="oneCell">
    <xdr:from>
      <xdr:col>5</xdr:col>
      <xdr:colOff>714375</xdr:colOff>
      <xdr:row>66</xdr:row>
      <xdr:rowOff>0</xdr:rowOff>
    </xdr:from>
    <xdr:to>
      <xdr:col>6</xdr:col>
      <xdr:colOff>47625</xdr:colOff>
      <xdr:row>68</xdr:row>
      <xdr:rowOff>180975</xdr:rowOff>
    </xdr:to>
    <xdr:pic>
      <xdr:nvPicPr>
        <xdr:cNvPr id="1927" name="Picture 611"/>
        <xdr:cNvPicPr preferRelativeResize="1">
          <a:picLocks noChangeAspect="1"/>
        </xdr:cNvPicPr>
      </xdr:nvPicPr>
      <xdr:blipFill>
        <a:blip r:embed="rId1"/>
        <a:stretch>
          <a:fillRect/>
        </a:stretch>
      </xdr:blipFill>
      <xdr:spPr>
        <a:xfrm>
          <a:off x="7829550" y="48748950"/>
          <a:ext cx="95250" cy="828675"/>
        </a:xfrm>
        <a:prstGeom prst="rect">
          <a:avLst/>
        </a:prstGeom>
        <a:noFill/>
        <a:ln w="9525" cmpd="sng">
          <a:noFill/>
        </a:ln>
      </xdr:spPr>
    </xdr:pic>
    <xdr:clientData/>
  </xdr:twoCellAnchor>
  <xdr:twoCellAnchor editAs="oneCell">
    <xdr:from>
      <xdr:col>5</xdr:col>
      <xdr:colOff>714375</xdr:colOff>
      <xdr:row>66</xdr:row>
      <xdr:rowOff>0</xdr:rowOff>
    </xdr:from>
    <xdr:to>
      <xdr:col>6</xdr:col>
      <xdr:colOff>47625</xdr:colOff>
      <xdr:row>68</xdr:row>
      <xdr:rowOff>85725</xdr:rowOff>
    </xdr:to>
    <xdr:pic>
      <xdr:nvPicPr>
        <xdr:cNvPr id="1928" name="Picture 612"/>
        <xdr:cNvPicPr preferRelativeResize="1">
          <a:picLocks noChangeAspect="1"/>
        </xdr:cNvPicPr>
      </xdr:nvPicPr>
      <xdr:blipFill>
        <a:blip r:embed="rId1"/>
        <a:stretch>
          <a:fillRect/>
        </a:stretch>
      </xdr:blipFill>
      <xdr:spPr>
        <a:xfrm>
          <a:off x="7829550" y="48748950"/>
          <a:ext cx="95250" cy="733425"/>
        </a:xfrm>
        <a:prstGeom prst="rect">
          <a:avLst/>
        </a:prstGeom>
        <a:noFill/>
        <a:ln w="9525" cmpd="sng">
          <a:noFill/>
        </a:ln>
      </xdr:spPr>
    </xdr:pic>
    <xdr:clientData/>
  </xdr:twoCellAnchor>
  <xdr:twoCellAnchor editAs="oneCell">
    <xdr:from>
      <xdr:col>5</xdr:col>
      <xdr:colOff>714375</xdr:colOff>
      <xdr:row>66</xdr:row>
      <xdr:rowOff>0</xdr:rowOff>
    </xdr:from>
    <xdr:to>
      <xdr:col>6</xdr:col>
      <xdr:colOff>47625</xdr:colOff>
      <xdr:row>68</xdr:row>
      <xdr:rowOff>180975</xdr:rowOff>
    </xdr:to>
    <xdr:pic>
      <xdr:nvPicPr>
        <xdr:cNvPr id="1929" name="Picture 613"/>
        <xdr:cNvPicPr preferRelativeResize="1">
          <a:picLocks noChangeAspect="1"/>
        </xdr:cNvPicPr>
      </xdr:nvPicPr>
      <xdr:blipFill>
        <a:blip r:embed="rId1"/>
        <a:stretch>
          <a:fillRect/>
        </a:stretch>
      </xdr:blipFill>
      <xdr:spPr>
        <a:xfrm>
          <a:off x="7829550" y="48748950"/>
          <a:ext cx="95250" cy="828675"/>
        </a:xfrm>
        <a:prstGeom prst="rect">
          <a:avLst/>
        </a:prstGeom>
        <a:noFill/>
        <a:ln w="9525" cmpd="sng">
          <a:noFill/>
        </a:ln>
      </xdr:spPr>
    </xdr:pic>
    <xdr:clientData/>
  </xdr:twoCellAnchor>
  <xdr:twoCellAnchor editAs="oneCell">
    <xdr:from>
      <xdr:col>5</xdr:col>
      <xdr:colOff>714375</xdr:colOff>
      <xdr:row>66</xdr:row>
      <xdr:rowOff>0</xdr:rowOff>
    </xdr:from>
    <xdr:to>
      <xdr:col>5</xdr:col>
      <xdr:colOff>723900</xdr:colOff>
      <xdr:row>68</xdr:row>
      <xdr:rowOff>133350</xdr:rowOff>
    </xdr:to>
    <xdr:pic>
      <xdr:nvPicPr>
        <xdr:cNvPr id="1930" name="Picture 614"/>
        <xdr:cNvPicPr preferRelativeResize="1">
          <a:picLocks noChangeAspect="1"/>
        </xdr:cNvPicPr>
      </xdr:nvPicPr>
      <xdr:blipFill>
        <a:blip r:embed="rId1"/>
        <a:stretch>
          <a:fillRect/>
        </a:stretch>
      </xdr:blipFill>
      <xdr:spPr>
        <a:xfrm>
          <a:off x="7829550" y="48748950"/>
          <a:ext cx="9525" cy="781050"/>
        </a:xfrm>
        <a:prstGeom prst="rect">
          <a:avLst/>
        </a:prstGeom>
        <a:noFill/>
        <a:ln w="9525" cmpd="sng">
          <a:noFill/>
        </a:ln>
      </xdr:spPr>
    </xdr:pic>
    <xdr:clientData/>
  </xdr:twoCellAnchor>
  <xdr:twoCellAnchor editAs="oneCell">
    <xdr:from>
      <xdr:col>5</xdr:col>
      <xdr:colOff>714375</xdr:colOff>
      <xdr:row>66</xdr:row>
      <xdr:rowOff>0</xdr:rowOff>
    </xdr:from>
    <xdr:to>
      <xdr:col>6</xdr:col>
      <xdr:colOff>47625</xdr:colOff>
      <xdr:row>68</xdr:row>
      <xdr:rowOff>85725</xdr:rowOff>
    </xdr:to>
    <xdr:pic>
      <xdr:nvPicPr>
        <xdr:cNvPr id="1931" name="Picture 615"/>
        <xdr:cNvPicPr preferRelativeResize="1">
          <a:picLocks noChangeAspect="1"/>
        </xdr:cNvPicPr>
      </xdr:nvPicPr>
      <xdr:blipFill>
        <a:blip r:embed="rId1"/>
        <a:stretch>
          <a:fillRect/>
        </a:stretch>
      </xdr:blipFill>
      <xdr:spPr>
        <a:xfrm>
          <a:off x="7829550" y="48748950"/>
          <a:ext cx="95250" cy="733425"/>
        </a:xfrm>
        <a:prstGeom prst="rect">
          <a:avLst/>
        </a:prstGeom>
        <a:noFill/>
        <a:ln w="9525" cmpd="sng">
          <a:noFill/>
        </a:ln>
      </xdr:spPr>
    </xdr:pic>
    <xdr:clientData/>
  </xdr:twoCellAnchor>
  <xdr:twoCellAnchor editAs="oneCell">
    <xdr:from>
      <xdr:col>5</xdr:col>
      <xdr:colOff>714375</xdr:colOff>
      <xdr:row>66</xdr:row>
      <xdr:rowOff>0</xdr:rowOff>
    </xdr:from>
    <xdr:to>
      <xdr:col>6</xdr:col>
      <xdr:colOff>47625</xdr:colOff>
      <xdr:row>68</xdr:row>
      <xdr:rowOff>180975</xdr:rowOff>
    </xdr:to>
    <xdr:pic>
      <xdr:nvPicPr>
        <xdr:cNvPr id="1932" name="Picture 616"/>
        <xdr:cNvPicPr preferRelativeResize="1">
          <a:picLocks noChangeAspect="1"/>
        </xdr:cNvPicPr>
      </xdr:nvPicPr>
      <xdr:blipFill>
        <a:blip r:embed="rId1"/>
        <a:stretch>
          <a:fillRect/>
        </a:stretch>
      </xdr:blipFill>
      <xdr:spPr>
        <a:xfrm>
          <a:off x="7829550" y="48748950"/>
          <a:ext cx="95250" cy="828675"/>
        </a:xfrm>
        <a:prstGeom prst="rect">
          <a:avLst/>
        </a:prstGeom>
        <a:noFill/>
        <a:ln w="9525" cmpd="sng">
          <a:noFill/>
        </a:ln>
      </xdr:spPr>
    </xdr:pic>
    <xdr:clientData/>
  </xdr:twoCellAnchor>
  <xdr:twoCellAnchor editAs="oneCell">
    <xdr:from>
      <xdr:col>5</xdr:col>
      <xdr:colOff>714375</xdr:colOff>
      <xdr:row>66</xdr:row>
      <xdr:rowOff>0</xdr:rowOff>
    </xdr:from>
    <xdr:to>
      <xdr:col>6</xdr:col>
      <xdr:colOff>47625</xdr:colOff>
      <xdr:row>68</xdr:row>
      <xdr:rowOff>85725</xdr:rowOff>
    </xdr:to>
    <xdr:pic>
      <xdr:nvPicPr>
        <xdr:cNvPr id="1933" name="Picture 617"/>
        <xdr:cNvPicPr preferRelativeResize="1">
          <a:picLocks noChangeAspect="1"/>
        </xdr:cNvPicPr>
      </xdr:nvPicPr>
      <xdr:blipFill>
        <a:blip r:embed="rId1"/>
        <a:stretch>
          <a:fillRect/>
        </a:stretch>
      </xdr:blipFill>
      <xdr:spPr>
        <a:xfrm>
          <a:off x="7829550" y="48748950"/>
          <a:ext cx="95250" cy="733425"/>
        </a:xfrm>
        <a:prstGeom prst="rect">
          <a:avLst/>
        </a:prstGeom>
        <a:noFill/>
        <a:ln w="9525" cmpd="sng">
          <a:noFill/>
        </a:ln>
      </xdr:spPr>
    </xdr:pic>
    <xdr:clientData/>
  </xdr:twoCellAnchor>
  <xdr:twoCellAnchor editAs="oneCell">
    <xdr:from>
      <xdr:col>5</xdr:col>
      <xdr:colOff>714375</xdr:colOff>
      <xdr:row>66</xdr:row>
      <xdr:rowOff>0</xdr:rowOff>
    </xdr:from>
    <xdr:to>
      <xdr:col>6</xdr:col>
      <xdr:colOff>47625</xdr:colOff>
      <xdr:row>68</xdr:row>
      <xdr:rowOff>180975</xdr:rowOff>
    </xdr:to>
    <xdr:pic>
      <xdr:nvPicPr>
        <xdr:cNvPr id="1934" name="Picture 618"/>
        <xdr:cNvPicPr preferRelativeResize="1">
          <a:picLocks noChangeAspect="1"/>
        </xdr:cNvPicPr>
      </xdr:nvPicPr>
      <xdr:blipFill>
        <a:blip r:embed="rId1"/>
        <a:stretch>
          <a:fillRect/>
        </a:stretch>
      </xdr:blipFill>
      <xdr:spPr>
        <a:xfrm>
          <a:off x="7829550" y="48748950"/>
          <a:ext cx="95250" cy="828675"/>
        </a:xfrm>
        <a:prstGeom prst="rect">
          <a:avLst/>
        </a:prstGeom>
        <a:noFill/>
        <a:ln w="9525" cmpd="sng">
          <a:noFill/>
        </a:ln>
      </xdr:spPr>
    </xdr:pic>
    <xdr:clientData/>
  </xdr:twoCellAnchor>
  <xdr:twoCellAnchor editAs="oneCell">
    <xdr:from>
      <xdr:col>5</xdr:col>
      <xdr:colOff>714375</xdr:colOff>
      <xdr:row>66</xdr:row>
      <xdr:rowOff>0</xdr:rowOff>
    </xdr:from>
    <xdr:to>
      <xdr:col>5</xdr:col>
      <xdr:colOff>723900</xdr:colOff>
      <xdr:row>68</xdr:row>
      <xdr:rowOff>133350</xdr:rowOff>
    </xdr:to>
    <xdr:pic>
      <xdr:nvPicPr>
        <xdr:cNvPr id="1935" name="Picture 619"/>
        <xdr:cNvPicPr preferRelativeResize="1">
          <a:picLocks noChangeAspect="1"/>
        </xdr:cNvPicPr>
      </xdr:nvPicPr>
      <xdr:blipFill>
        <a:blip r:embed="rId1"/>
        <a:stretch>
          <a:fillRect/>
        </a:stretch>
      </xdr:blipFill>
      <xdr:spPr>
        <a:xfrm>
          <a:off x="7829550" y="48748950"/>
          <a:ext cx="9525" cy="781050"/>
        </a:xfrm>
        <a:prstGeom prst="rect">
          <a:avLst/>
        </a:prstGeom>
        <a:noFill/>
        <a:ln w="9525" cmpd="sng">
          <a:noFill/>
        </a:ln>
      </xdr:spPr>
    </xdr:pic>
    <xdr:clientData/>
  </xdr:twoCellAnchor>
  <xdr:twoCellAnchor editAs="oneCell">
    <xdr:from>
      <xdr:col>5</xdr:col>
      <xdr:colOff>714375</xdr:colOff>
      <xdr:row>66</xdr:row>
      <xdr:rowOff>0</xdr:rowOff>
    </xdr:from>
    <xdr:to>
      <xdr:col>6</xdr:col>
      <xdr:colOff>47625</xdr:colOff>
      <xdr:row>68</xdr:row>
      <xdr:rowOff>85725</xdr:rowOff>
    </xdr:to>
    <xdr:pic>
      <xdr:nvPicPr>
        <xdr:cNvPr id="1936" name="Picture 620"/>
        <xdr:cNvPicPr preferRelativeResize="1">
          <a:picLocks noChangeAspect="1"/>
        </xdr:cNvPicPr>
      </xdr:nvPicPr>
      <xdr:blipFill>
        <a:blip r:embed="rId1"/>
        <a:stretch>
          <a:fillRect/>
        </a:stretch>
      </xdr:blipFill>
      <xdr:spPr>
        <a:xfrm>
          <a:off x="7829550" y="48748950"/>
          <a:ext cx="95250" cy="733425"/>
        </a:xfrm>
        <a:prstGeom prst="rect">
          <a:avLst/>
        </a:prstGeom>
        <a:noFill/>
        <a:ln w="9525" cmpd="sng">
          <a:noFill/>
        </a:ln>
      </xdr:spPr>
    </xdr:pic>
    <xdr:clientData/>
  </xdr:twoCellAnchor>
  <xdr:twoCellAnchor editAs="oneCell">
    <xdr:from>
      <xdr:col>5</xdr:col>
      <xdr:colOff>714375</xdr:colOff>
      <xdr:row>66</xdr:row>
      <xdr:rowOff>0</xdr:rowOff>
    </xdr:from>
    <xdr:to>
      <xdr:col>6</xdr:col>
      <xdr:colOff>47625</xdr:colOff>
      <xdr:row>68</xdr:row>
      <xdr:rowOff>180975</xdr:rowOff>
    </xdr:to>
    <xdr:pic>
      <xdr:nvPicPr>
        <xdr:cNvPr id="1937" name="Picture 621"/>
        <xdr:cNvPicPr preferRelativeResize="1">
          <a:picLocks noChangeAspect="1"/>
        </xdr:cNvPicPr>
      </xdr:nvPicPr>
      <xdr:blipFill>
        <a:blip r:embed="rId1"/>
        <a:stretch>
          <a:fillRect/>
        </a:stretch>
      </xdr:blipFill>
      <xdr:spPr>
        <a:xfrm>
          <a:off x="7829550" y="48748950"/>
          <a:ext cx="95250" cy="828675"/>
        </a:xfrm>
        <a:prstGeom prst="rect">
          <a:avLst/>
        </a:prstGeom>
        <a:noFill/>
        <a:ln w="9525" cmpd="sng">
          <a:noFill/>
        </a:ln>
      </xdr:spPr>
    </xdr:pic>
    <xdr:clientData/>
  </xdr:twoCellAnchor>
  <xdr:twoCellAnchor editAs="oneCell">
    <xdr:from>
      <xdr:col>5</xdr:col>
      <xdr:colOff>714375</xdr:colOff>
      <xdr:row>66</xdr:row>
      <xdr:rowOff>0</xdr:rowOff>
    </xdr:from>
    <xdr:to>
      <xdr:col>6</xdr:col>
      <xdr:colOff>47625</xdr:colOff>
      <xdr:row>68</xdr:row>
      <xdr:rowOff>85725</xdr:rowOff>
    </xdr:to>
    <xdr:pic>
      <xdr:nvPicPr>
        <xdr:cNvPr id="1938" name="Picture 622"/>
        <xdr:cNvPicPr preferRelativeResize="1">
          <a:picLocks noChangeAspect="1"/>
        </xdr:cNvPicPr>
      </xdr:nvPicPr>
      <xdr:blipFill>
        <a:blip r:embed="rId1"/>
        <a:stretch>
          <a:fillRect/>
        </a:stretch>
      </xdr:blipFill>
      <xdr:spPr>
        <a:xfrm>
          <a:off x="7829550" y="48748950"/>
          <a:ext cx="95250" cy="733425"/>
        </a:xfrm>
        <a:prstGeom prst="rect">
          <a:avLst/>
        </a:prstGeom>
        <a:noFill/>
        <a:ln w="9525" cmpd="sng">
          <a:noFill/>
        </a:ln>
      </xdr:spPr>
    </xdr:pic>
    <xdr:clientData/>
  </xdr:twoCellAnchor>
  <xdr:twoCellAnchor editAs="oneCell">
    <xdr:from>
      <xdr:col>5</xdr:col>
      <xdr:colOff>714375</xdr:colOff>
      <xdr:row>66</xdr:row>
      <xdr:rowOff>0</xdr:rowOff>
    </xdr:from>
    <xdr:to>
      <xdr:col>6</xdr:col>
      <xdr:colOff>47625</xdr:colOff>
      <xdr:row>68</xdr:row>
      <xdr:rowOff>180975</xdr:rowOff>
    </xdr:to>
    <xdr:pic>
      <xdr:nvPicPr>
        <xdr:cNvPr id="1939" name="Picture 623"/>
        <xdr:cNvPicPr preferRelativeResize="1">
          <a:picLocks noChangeAspect="1"/>
        </xdr:cNvPicPr>
      </xdr:nvPicPr>
      <xdr:blipFill>
        <a:blip r:embed="rId1"/>
        <a:stretch>
          <a:fillRect/>
        </a:stretch>
      </xdr:blipFill>
      <xdr:spPr>
        <a:xfrm>
          <a:off x="7829550" y="48748950"/>
          <a:ext cx="95250" cy="828675"/>
        </a:xfrm>
        <a:prstGeom prst="rect">
          <a:avLst/>
        </a:prstGeom>
        <a:noFill/>
        <a:ln w="9525" cmpd="sng">
          <a:noFill/>
        </a:ln>
      </xdr:spPr>
    </xdr:pic>
    <xdr:clientData/>
  </xdr:twoCellAnchor>
  <xdr:twoCellAnchor editAs="oneCell">
    <xdr:from>
      <xdr:col>5</xdr:col>
      <xdr:colOff>714375</xdr:colOff>
      <xdr:row>66</xdr:row>
      <xdr:rowOff>0</xdr:rowOff>
    </xdr:from>
    <xdr:to>
      <xdr:col>5</xdr:col>
      <xdr:colOff>723900</xdr:colOff>
      <xdr:row>68</xdr:row>
      <xdr:rowOff>133350</xdr:rowOff>
    </xdr:to>
    <xdr:pic>
      <xdr:nvPicPr>
        <xdr:cNvPr id="1940" name="Picture 624"/>
        <xdr:cNvPicPr preferRelativeResize="1">
          <a:picLocks noChangeAspect="1"/>
        </xdr:cNvPicPr>
      </xdr:nvPicPr>
      <xdr:blipFill>
        <a:blip r:embed="rId1"/>
        <a:stretch>
          <a:fillRect/>
        </a:stretch>
      </xdr:blipFill>
      <xdr:spPr>
        <a:xfrm>
          <a:off x="7829550" y="48748950"/>
          <a:ext cx="9525" cy="781050"/>
        </a:xfrm>
        <a:prstGeom prst="rect">
          <a:avLst/>
        </a:prstGeom>
        <a:noFill/>
        <a:ln w="9525" cmpd="sng">
          <a:noFill/>
        </a:ln>
      </xdr:spPr>
    </xdr:pic>
    <xdr:clientData/>
  </xdr:twoCellAnchor>
  <xdr:twoCellAnchor editAs="oneCell">
    <xdr:from>
      <xdr:col>5</xdr:col>
      <xdr:colOff>714375</xdr:colOff>
      <xdr:row>66</xdr:row>
      <xdr:rowOff>0</xdr:rowOff>
    </xdr:from>
    <xdr:to>
      <xdr:col>6</xdr:col>
      <xdr:colOff>47625</xdr:colOff>
      <xdr:row>68</xdr:row>
      <xdr:rowOff>85725</xdr:rowOff>
    </xdr:to>
    <xdr:pic>
      <xdr:nvPicPr>
        <xdr:cNvPr id="1941" name="Picture 625"/>
        <xdr:cNvPicPr preferRelativeResize="1">
          <a:picLocks noChangeAspect="1"/>
        </xdr:cNvPicPr>
      </xdr:nvPicPr>
      <xdr:blipFill>
        <a:blip r:embed="rId1"/>
        <a:stretch>
          <a:fillRect/>
        </a:stretch>
      </xdr:blipFill>
      <xdr:spPr>
        <a:xfrm>
          <a:off x="7829550" y="48748950"/>
          <a:ext cx="95250" cy="733425"/>
        </a:xfrm>
        <a:prstGeom prst="rect">
          <a:avLst/>
        </a:prstGeom>
        <a:noFill/>
        <a:ln w="9525" cmpd="sng">
          <a:noFill/>
        </a:ln>
      </xdr:spPr>
    </xdr:pic>
    <xdr:clientData/>
  </xdr:twoCellAnchor>
  <xdr:twoCellAnchor editAs="oneCell">
    <xdr:from>
      <xdr:col>5</xdr:col>
      <xdr:colOff>714375</xdr:colOff>
      <xdr:row>66</xdr:row>
      <xdr:rowOff>0</xdr:rowOff>
    </xdr:from>
    <xdr:to>
      <xdr:col>6</xdr:col>
      <xdr:colOff>47625</xdr:colOff>
      <xdr:row>68</xdr:row>
      <xdr:rowOff>180975</xdr:rowOff>
    </xdr:to>
    <xdr:pic>
      <xdr:nvPicPr>
        <xdr:cNvPr id="1942" name="Picture 626"/>
        <xdr:cNvPicPr preferRelativeResize="1">
          <a:picLocks noChangeAspect="1"/>
        </xdr:cNvPicPr>
      </xdr:nvPicPr>
      <xdr:blipFill>
        <a:blip r:embed="rId1"/>
        <a:stretch>
          <a:fillRect/>
        </a:stretch>
      </xdr:blipFill>
      <xdr:spPr>
        <a:xfrm>
          <a:off x="7829550" y="48748950"/>
          <a:ext cx="95250" cy="828675"/>
        </a:xfrm>
        <a:prstGeom prst="rect">
          <a:avLst/>
        </a:prstGeom>
        <a:noFill/>
        <a:ln w="9525" cmpd="sng">
          <a:noFill/>
        </a:ln>
      </xdr:spPr>
    </xdr:pic>
    <xdr:clientData/>
  </xdr:twoCellAnchor>
  <xdr:twoCellAnchor editAs="oneCell">
    <xdr:from>
      <xdr:col>5</xdr:col>
      <xdr:colOff>714375</xdr:colOff>
      <xdr:row>66</xdr:row>
      <xdr:rowOff>0</xdr:rowOff>
    </xdr:from>
    <xdr:to>
      <xdr:col>6</xdr:col>
      <xdr:colOff>47625</xdr:colOff>
      <xdr:row>68</xdr:row>
      <xdr:rowOff>85725</xdr:rowOff>
    </xdr:to>
    <xdr:pic>
      <xdr:nvPicPr>
        <xdr:cNvPr id="1943" name="Picture 627"/>
        <xdr:cNvPicPr preferRelativeResize="1">
          <a:picLocks noChangeAspect="1"/>
        </xdr:cNvPicPr>
      </xdr:nvPicPr>
      <xdr:blipFill>
        <a:blip r:embed="rId1"/>
        <a:stretch>
          <a:fillRect/>
        </a:stretch>
      </xdr:blipFill>
      <xdr:spPr>
        <a:xfrm>
          <a:off x="7829550" y="48748950"/>
          <a:ext cx="95250" cy="733425"/>
        </a:xfrm>
        <a:prstGeom prst="rect">
          <a:avLst/>
        </a:prstGeom>
        <a:noFill/>
        <a:ln w="9525" cmpd="sng">
          <a:noFill/>
        </a:ln>
      </xdr:spPr>
    </xdr:pic>
    <xdr:clientData/>
  </xdr:twoCellAnchor>
  <xdr:twoCellAnchor editAs="oneCell">
    <xdr:from>
      <xdr:col>5</xdr:col>
      <xdr:colOff>714375</xdr:colOff>
      <xdr:row>66</xdr:row>
      <xdr:rowOff>0</xdr:rowOff>
    </xdr:from>
    <xdr:to>
      <xdr:col>6</xdr:col>
      <xdr:colOff>47625</xdr:colOff>
      <xdr:row>68</xdr:row>
      <xdr:rowOff>180975</xdr:rowOff>
    </xdr:to>
    <xdr:pic>
      <xdr:nvPicPr>
        <xdr:cNvPr id="1944" name="Picture 628"/>
        <xdr:cNvPicPr preferRelativeResize="1">
          <a:picLocks noChangeAspect="1"/>
        </xdr:cNvPicPr>
      </xdr:nvPicPr>
      <xdr:blipFill>
        <a:blip r:embed="rId1"/>
        <a:stretch>
          <a:fillRect/>
        </a:stretch>
      </xdr:blipFill>
      <xdr:spPr>
        <a:xfrm>
          <a:off x="7829550" y="48748950"/>
          <a:ext cx="95250" cy="828675"/>
        </a:xfrm>
        <a:prstGeom prst="rect">
          <a:avLst/>
        </a:prstGeom>
        <a:noFill/>
        <a:ln w="9525" cmpd="sng">
          <a:noFill/>
        </a:ln>
      </xdr:spPr>
    </xdr:pic>
    <xdr:clientData/>
  </xdr:twoCellAnchor>
  <xdr:twoCellAnchor editAs="oneCell">
    <xdr:from>
      <xdr:col>5</xdr:col>
      <xdr:colOff>714375</xdr:colOff>
      <xdr:row>66</xdr:row>
      <xdr:rowOff>0</xdr:rowOff>
    </xdr:from>
    <xdr:to>
      <xdr:col>5</xdr:col>
      <xdr:colOff>723900</xdr:colOff>
      <xdr:row>68</xdr:row>
      <xdr:rowOff>133350</xdr:rowOff>
    </xdr:to>
    <xdr:pic>
      <xdr:nvPicPr>
        <xdr:cNvPr id="1945" name="Picture 629"/>
        <xdr:cNvPicPr preferRelativeResize="1">
          <a:picLocks noChangeAspect="1"/>
        </xdr:cNvPicPr>
      </xdr:nvPicPr>
      <xdr:blipFill>
        <a:blip r:embed="rId1"/>
        <a:stretch>
          <a:fillRect/>
        </a:stretch>
      </xdr:blipFill>
      <xdr:spPr>
        <a:xfrm>
          <a:off x="7829550" y="48748950"/>
          <a:ext cx="9525" cy="781050"/>
        </a:xfrm>
        <a:prstGeom prst="rect">
          <a:avLst/>
        </a:prstGeom>
        <a:noFill/>
        <a:ln w="9525" cmpd="sng">
          <a:noFill/>
        </a:ln>
      </xdr:spPr>
    </xdr:pic>
    <xdr:clientData/>
  </xdr:twoCellAnchor>
  <xdr:twoCellAnchor editAs="oneCell">
    <xdr:from>
      <xdr:col>5</xdr:col>
      <xdr:colOff>714375</xdr:colOff>
      <xdr:row>66</xdr:row>
      <xdr:rowOff>0</xdr:rowOff>
    </xdr:from>
    <xdr:to>
      <xdr:col>6</xdr:col>
      <xdr:colOff>47625</xdr:colOff>
      <xdr:row>68</xdr:row>
      <xdr:rowOff>85725</xdr:rowOff>
    </xdr:to>
    <xdr:pic>
      <xdr:nvPicPr>
        <xdr:cNvPr id="1946" name="Picture 630"/>
        <xdr:cNvPicPr preferRelativeResize="1">
          <a:picLocks noChangeAspect="1"/>
        </xdr:cNvPicPr>
      </xdr:nvPicPr>
      <xdr:blipFill>
        <a:blip r:embed="rId1"/>
        <a:stretch>
          <a:fillRect/>
        </a:stretch>
      </xdr:blipFill>
      <xdr:spPr>
        <a:xfrm>
          <a:off x="7829550" y="48748950"/>
          <a:ext cx="95250" cy="733425"/>
        </a:xfrm>
        <a:prstGeom prst="rect">
          <a:avLst/>
        </a:prstGeom>
        <a:noFill/>
        <a:ln w="9525" cmpd="sng">
          <a:noFill/>
        </a:ln>
      </xdr:spPr>
    </xdr:pic>
    <xdr:clientData/>
  </xdr:twoCellAnchor>
  <xdr:twoCellAnchor editAs="oneCell">
    <xdr:from>
      <xdr:col>5</xdr:col>
      <xdr:colOff>714375</xdr:colOff>
      <xdr:row>66</xdr:row>
      <xdr:rowOff>0</xdr:rowOff>
    </xdr:from>
    <xdr:to>
      <xdr:col>6</xdr:col>
      <xdr:colOff>47625</xdr:colOff>
      <xdr:row>68</xdr:row>
      <xdr:rowOff>180975</xdr:rowOff>
    </xdr:to>
    <xdr:pic>
      <xdr:nvPicPr>
        <xdr:cNvPr id="1947" name="Picture 631"/>
        <xdr:cNvPicPr preferRelativeResize="1">
          <a:picLocks noChangeAspect="1"/>
        </xdr:cNvPicPr>
      </xdr:nvPicPr>
      <xdr:blipFill>
        <a:blip r:embed="rId1"/>
        <a:stretch>
          <a:fillRect/>
        </a:stretch>
      </xdr:blipFill>
      <xdr:spPr>
        <a:xfrm>
          <a:off x="7829550" y="48748950"/>
          <a:ext cx="95250" cy="828675"/>
        </a:xfrm>
        <a:prstGeom prst="rect">
          <a:avLst/>
        </a:prstGeom>
        <a:noFill/>
        <a:ln w="9525" cmpd="sng">
          <a:noFill/>
        </a:ln>
      </xdr:spPr>
    </xdr:pic>
    <xdr:clientData/>
  </xdr:twoCellAnchor>
  <xdr:twoCellAnchor editAs="oneCell">
    <xdr:from>
      <xdr:col>5</xdr:col>
      <xdr:colOff>714375</xdr:colOff>
      <xdr:row>66</xdr:row>
      <xdr:rowOff>0</xdr:rowOff>
    </xdr:from>
    <xdr:to>
      <xdr:col>6</xdr:col>
      <xdr:colOff>47625</xdr:colOff>
      <xdr:row>68</xdr:row>
      <xdr:rowOff>85725</xdr:rowOff>
    </xdr:to>
    <xdr:pic>
      <xdr:nvPicPr>
        <xdr:cNvPr id="1948" name="Picture 632"/>
        <xdr:cNvPicPr preferRelativeResize="1">
          <a:picLocks noChangeAspect="1"/>
        </xdr:cNvPicPr>
      </xdr:nvPicPr>
      <xdr:blipFill>
        <a:blip r:embed="rId1"/>
        <a:stretch>
          <a:fillRect/>
        </a:stretch>
      </xdr:blipFill>
      <xdr:spPr>
        <a:xfrm>
          <a:off x="7829550" y="48748950"/>
          <a:ext cx="95250" cy="733425"/>
        </a:xfrm>
        <a:prstGeom prst="rect">
          <a:avLst/>
        </a:prstGeom>
        <a:noFill/>
        <a:ln w="9525" cmpd="sng">
          <a:noFill/>
        </a:ln>
      </xdr:spPr>
    </xdr:pic>
    <xdr:clientData/>
  </xdr:twoCellAnchor>
  <xdr:twoCellAnchor editAs="oneCell">
    <xdr:from>
      <xdr:col>5</xdr:col>
      <xdr:colOff>714375</xdr:colOff>
      <xdr:row>66</xdr:row>
      <xdr:rowOff>0</xdr:rowOff>
    </xdr:from>
    <xdr:to>
      <xdr:col>6</xdr:col>
      <xdr:colOff>47625</xdr:colOff>
      <xdr:row>68</xdr:row>
      <xdr:rowOff>180975</xdr:rowOff>
    </xdr:to>
    <xdr:pic>
      <xdr:nvPicPr>
        <xdr:cNvPr id="1949" name="Picture 633"/>
        <xdr:cNvPicPr preferRelativeResize="1">
          <a:picLocks noChangeAspect="1"/>
        </xdr:cNvPicPr>
      </xdr:nvPicPr>
      <xdr:blipFill>
        <a:blip r:embed="rId1"/>
        <a:stretch>
          <a:fillRect/>
        </a:stretch>
      </xdr:blipFill>
      <xdr:spPr>
        <a:xfrm>
          <a:off x="7829550" y="48748950"/>
          <a:ext cx="95250" cy="828675"/>
        </a:xfrm>
        <a:prstGeom prst="rect">
          <a:avLst/>
        </a:prstGeom>
        <a:noFill/>
        <a:ln w="9525" cmpd="sng">
          <a:noFill/>
        </a:ln>
      </xdr:spPr>
    </xdr:pic>
    <xdr:clientData/>
  </xdr:twoCellAnchor>
  <xdr:twoCellAnchor editAs="oneCell">
    <xdr:from>
      <xdr:col>5</xdr:col>
      <xdr:colOff>619125</xdr:colOff>
      <xdr:row>66</xdr:row>
      <xdr:rowOff>0</xdr:rowOff>
    </xdr:from>
    <xdr:to>
      <xdr:col>5</xdr:col>
      <xdr:colOff>628650</xdr:colOff>
      <xdr:row>68</xdr:row>
      <xdr:rowOff>200025</xdr:rowOff>
    </xdr:to>
    <xdr:pic>
      <xdr:nvPicPr>
        <xdr:cNvPr id="1950" name="Picture 634"/>
        <xdr:cNvPicPr preferRelativeResize="1">
          <a:picLocks noChangeAspect="1"/>
        </xdr:cNvPicPr>
      </xdr:nvPicPr>
      <xdr:blipFill>
        <a:blip r:embed="rId1"/>
        <a:stretch>
          <a:fillRect/>
        </a:stretch>
      </xdr:blipFill>
      <xdr:spPr>
        <a:xfrm>
          <a:off x="7734300" y="48748950"/>
          <a:ext cx="9525" cy="847725"/>
        </a:xfrm>
        <a:prstGeom prst="rect">
          <a:avLst/>
        </a:prstGeom>
        <a:noFill/>
        <a:ln w="9525" cmpd="sng">
          <a:noFill/>
        </a:ln>
      </xdr:spPr>
    </xdr:pic>
    <xdr:clientData/>
  </xdr:twoCellAnchor>
  <xdr:twoCellAnchor editAs="oneCell">
    <xdr:from>
      <xdr:col>5</xdr:col>
      <xdr:colOff>714375</xdr:colOff>
      <xdr:row>66</xdr:row>
      <xdr:rowOff>0</xdr:rowOff>
    </xdr:from>
    <xdr:to>
      <xdr:col>5</xdr:col>
      <xdr:colOff>723900</xdr:colOff>
      <xdr:row>68</xdr:row>
      <xdr:rowOff>133350</xdr:rowOff>
    </xdr:to>
    <xdr:pic>
      <xdr:nvPicPr>
        <xdr:cNvPr id="1951" name="Picture 635"/>
        <xdr:cNvPicPr preferRelativeResize="1">
          <a:picLocks noChangeAspect="1"/>
        </xdr:cNvPicPr>
      </xdr:nvPicPr>
      <xdr:blipFill>
        <a:blip r:embed="rId1"/>
        <a:stretch>
          <a:fillRect/>
        </a:stretch>
      </xdr:blipFill>
      <xdr:spPr>
        <a:xfrm>
          <a:off x="7829550" y="48748950"/>
          <a:ext cx="9525" cy="781050"/>
        </a:xfrm>
        <a:prstGeom prst="rect">
          <a:avLst/>
        </a:prstGeom>
        <a:noFill/>
        <a:ln w="9525" cmpd="sng">
          <a:noFill/>
        </a:ln>
      </xdr:spPr>
    </xdr:pic>
    <xdr:clientData/>
  </xdr:twoCellAnchor>
  <xdr:twoCellAnchor editAs="oneCell">
    <xdr:from>
      <xdr:col>5</xdr:col>
      <xdr:colOff>714375</xdr:colOff>
      <xdr:row>66</xdr:row>
      <xdr:rowOff>0</xdr:rowOff>
    </xdr:from>
    <xdr:to>
      <xdr:col>6</xdr:col>
      <xdr:colOff>47625</xdr:colOff>
      <xdr:row>68</xdr:row>
      <xdr:rowOff>85725</xdr:rowOff>
    </xdr:to>
    <xdr:pic>
      <xdr:nvPicPr>
        <xdr:cNvPr id="1952" name="Picture 636"/>
        <xdr:cNvPicPr preferRelativeResize="1">
          <a:picLocks noChangeAspect="1"/>
        </xdr:cNvPicPr>
      </xdr:nvPicPr>
      <xdr:blipFill>
        <a:blip r:embed="rId1"/>
        <a:stretch>
          <a:fillRect/>
        </a:stretch>
      </xdr:blipFill>
      <xdr:spPr>
        <a:xfrm>
          <a:off x="7829550" y="48748950"/>
          <a:ext cx="95250" cy="733425"/>
        </a:xfrm>
        <a:prstGeom prst="rect">
          <a:avLst/>
        </a:prstGeom>
        <a:noFill/>
        <a:ln w="9525" cmpd="sng">
          <a:noFill/>
        </a:ln>
      </xdr:spPr>
    </xdr:pic>
    <xdr:clientData/>
  </xdr:twoCellAnchor>
  <xdr:twoCellAnchor editAs="oneCell">
    <xdr:from>
      <xdr:col>5</xdr:col>
      <xdr:colOff>714375</xdr:colOff>
      <xdr:row>66</xdr:row>
      <xdr:rowOff>0</xdr:rowOff>
    </xdr:from>
    <xdr:to>
      <xdr:col>6</xdr:col>
      <xdr:colOff>47625</xdr:colOff>
      <xdr:row>68</xdr:row>
      <xdr:rowOff>180975</xdr:rowOff>
    </xdr:to>
    <xdr:pic>
      <xdr:nvPicPr>
        <xdr:cNvPr id="1953" name="Picture 637"/>
        <xdr:cNvPicPr preferRelativeResize="1">
          <a:picLocks noChangeAspect="1"/>
        </xdr:cNvPicPr>
      </xdr:nvPicPr>
      <xdr:blipFill>
        <a:blip r:embed="rId1"/>
        <a:stretch>
          <a:fillRect/>
        </a:stretch>
      </xdr:blipFill>
      <xdr:spPr>
        <a:xfrm>
          <a:off x="7829550" y="48748950"/>
          <a:ext cx="95250" cy="828675"/>
        </a:xfrm>
        <a:prstGeom prst="rect">
          <a:avLst/>
        </a:prstGeom>
        <a:noFill/>
        <a:ln w="9525" cmpd="sng">
          <a:noFill/>
        </a:ln>
      </xdr:spPr>
    </xdr:pic>
    <xdr:clientData/>
  </xdr:twoCellAnchor>
  <xdr:twoCellAnchor editAs="oneCell">
    <xdr:from>
      <xdr:col>5</xdr:col>
      <xdr:colOff>714375</xdr:colOff>
      <xdr:row>66</xdr:row>
      <xdr:rowOff>0</xdr:rowOff>
    </xdr:from>
    <xdr:to>
      <xdr:col>6</xdr:col>
      <xdr:colOff>47625</xdr:colOff>
      <xdr:row>68</xdr:row>
      <xdr:rowOff>85725</xdr:rowOff>
    </xdr:to>
    <xdr:pic>
      <xdr:nvPicPr>
        <xdr:cNvPr id="1954" name="Picture 638"/>
        <xdr:cNvPicPr preferRelativeResize="1">
          <a:picLocks noChangeAspect="1"/>
        </xdr:cNvPicPr>
      </xdr:nvPicPr>
      <xdr:blipFill>
        <a:blip r:embed="rId1"/>
        <a:stretch>
          <a:fillRect/>
        </a:stretch>
      </xdr:blipFill>
      <xdr:spPr>
        <a:xfrm>
          <a:off x="7829550" y="48748950"/>
          <a:ext cx="95250" cy="733425"/>
        </a:xfrm>
        <a:prstGeom prst="rect">
          <a:avLst/>
        </a:prstGeom>
        <a:noFill/>
        <a:ln w="9525" cmpd="sng">
          <a:noFill/>
        </a:ln>
      </xdr:spPr>
    </xdr:pic>
    <xdr:clientData/>
  </xdr:twoCellAnchor>
  <xdr:twoCellAnchor editAs="oneCell">
    <xdr:from>
      <xdr:col>5</xdr:col>
      <xdr:colOff>714375</xdr:colOff>
      <xdr:row>66</xdr:row>
      <xdr:rowOff>0</xdr:rowOff>
    </xdr:from>
    <xdr:to>
      <xdr:col>6</xdr:col>
      <xdr:colOff>47625</xdr:colOff>
      <xdr:row>68</xdr:row>
      <xdr:rowOff>180975</xdr:rowOff>
    </xdr:to>
    <xdr:pic>
      <xdr:nvPicPr>
        <xdr:cNvPr id="1955" name="Picture 639"/>
        <xdr:cNvPicPr preferRelativeResize="1">
          <a:picLocks noChangeAspect="1"/>
        </xdr:cNvPicPr>
      </xdr:nvPicPr>
      <xdr:blipFill>
        <a:blip r:embed="rId1"/>
        <a:stretch>
          <a:fillRect/>
        </a:stretch>
      </xdr:blipFill>
      <xdr:spPr>
        <a:xfrm>
          <a:off x="7829550" y="48748950"/>
          <a:ext cx="95250" cy="828675"/>
        </a:xfrm>
        <a:prstGeom prst="rect">
          <a:avLst/>
        </a:prstGeom>
        <a:noFill/>
        <a:ln w="9525" cmpd="sng">
          <a:noFill/>
        </a:ln>
      </xdr:spPr>
    </xdr:pic>
    <xdr:clientData/>
  </xdr:twoCellAnchor>
  <xdr:twoCellAnchor editAs="oneCell">
    <xdr:from>
      <xdr:col>5</xdr:col>
      <xdr:colOff>714375</xdr:colOff>
      <xdr:row>160</xdr:row>
      <xdr:rowOff>0</xdr:rowOff>
    </xdr:from>
    <xdr:to>
      <xdr:col>5</xdr:col>
      <xdr:colOff>723900</xdr:colOff>
      <xdr:row>162</xdr:row>
      <xdr:rowOff>66675</xdr:rowOff>
    </xdr:to>
    <xdr:pic>
      <xdr:nvPicPr>
        <xdr:cNvPr id="1956" name="Picture 640"/>
        <xdr:cNvPicPr preferRelativeResize="1">
          <a:picLocks noChangeAspect="1"/>
        </xdr:cNvPicPr>
      </xdr:nvPicPr>
      <xdr:blipFill>
        <a:blip r:embed="rId1"/>
        <a:stretch>
          <a:fillRect/>
        </a:stretch>
      </xdr:blipFill>
      <xdr:spPr>
        <a:xfrm>
          <a:off x="7829550" y="111328200"/>
          <a:ext cx="9525" cy="619125"/>
        </a:xfrm>
        <a:prstGeom prst="rect">
          <a:avLst/>
        </a:prstGeom>
        <a:noFill/>
        <a:ln w="9525" cmpd="sng">
          <a:noFill/>
        </a:ln>
      </xdr:spPr>
    </xdr:pic>
    <xdr:clientData/>
  </xdr:twoCellAnchor>
  <xdr:twoCellAnchor editAs="oneCell">
    <xdr:from>
      <xdr:col>5</xdr:col>
      <xdr:colOff>714375</xdr:colOff>
      <xdr:row>160</xdr:row>
      <xdr:rowOff>0</xdr:rowOff>
    </xdr:from>
    <xdr:to>
      <xdr:col>6</xdr:col>
      <xdr:colOff>47625</xdr:colOff>
      <xdr:row>162</xdr:row>
      <xdr:rowOff>19050</xdr:rowOff>
    </xdr:to>
    <xdr:pic>
      <xdr:nvPicPr>
        <xdr:cNvPr id="1957" name="Picture 641"/>
        <xdr:cNvPicPr preferRelativeResize="1">
          <a:picLocks noChangeAspect="1"/>
        </xdr:cNvPicPr>
      </xdr:nvPicPr>
      <xdr:blipFill>
        <a:blip r:embed="rId1"/>
        <a:stretch>
          <a:fillRect/>
        </a:stretch>
      </xdr:blipFill>
      <xdr:spPr>
        <a:xfrm>
          <a:off x="7829550" y="111328200"/>
          <a:ext cx="95250" cy="571500"/>
        </a:xfrm>
        <a:prstGeom prst="rect">
          <a:avLst/>
        </a:prstGeom>
        <a:noFill/>
        <a:ln w="9525" cmpd="sng">
          <a:noFill/>
        </a:ln>
      </xdr:spPr>
    </xdr:pic>
    <xdr:clientData/>
  </xdr:twoCellAnchor>
  <xdr:twoCellAnchor editAs="oneCell">
    <xdr:from>
      <xdr:col>5</xdr:col>
      <xdr:colOff>714375</xdr:colOff>
      <xdr:row>160</xdr:row>
      <xdr:rowOff>0</xdr:rowOff>
    </xdr:from>
    <xdr:to>
      <xdr:col>6</xdr:col>
      <xdr:colOff>47625</xdr:colOff>
      <xdr:row>162</xdr:row>
      <xdr:rowOff>114300</xdr:rowOff>
    </xdr:to>
    <xdr:pic>
      <xdr:nvPicPr>
        <xdr:cNvPr id="1958" name="Picture 642"/>
        <xdr:cNvPicPr preferRelativeResize="1">
          <a:picLocks noChangeAspect="1"/>
        </xdr:cNvPicPr>
      </xdr:nvPicPr>
      <xdr:blipFill>
        <a:blip r:embed="rId1"/>
        <a:stretch>
          <a:fillRect/>
        </a:stretch>
      </xdr:blipFill>
      <xdr:spPr>
        <a:xfrm>
          <a:off x="7829550" y="111328200"/>
          <a:ext cx="95250" cy="666750"/>
        </a:xfrm>
        <a:prstGeom prst="rect">
          <a:avLst/>
        </a:prstGeom>
        <a:noFill/>
        <a:ln w="9525" cmpd="sng">
          <a:noFill/>
        </a:ln>
      </xdr:spPr>
    </xdr:pic>
    <xdr:clientData/>
  </xdr:twoCellAnchor>
  <xdr:twoCellAnchor editAs="oneCell">
    <xdr:from>
      <xdr:col>5</xdr:col>
      <xdr:colOff>714375</xdr:colOff>
      <xdr:row>160</xdr:row>
      <xdr:rowOff>0</xdr:rowOff>
    </xdr:from>
    <xdr:to>
      <xdr:col>6</xdr:col>
      <xdr:colOff>47625</xdr:colOff>
      <xdr:row>163</xdr:row>
      <xdr:rowOff>76200</xdr:rowOff>
    </xdr:to>
    <xdr:pic>
      <xdr:nvPicPr>
        <xdr:cNvPr id="1959" name="Picture 643"/>
        <xdr:cNvPicPr preferRelativeResize="1">
          <a:picLocks noChangeAspect="1"/>
        </xdr:cNvPicPr>
      </xdr:nvPicPr>
      <xdr:blipFill>
        <a:blip r:embed="rId1"/>
        <a:stretch>
          <a:fillRect/>
        </a:stretch>
      </xdr:blipFill>
      <xdr:spPr>
        <a:xfrm>
          <a:off x="7829550" y="111328200"/>
          <a:ext cx="95250" cy="981075"/>
        </a:xfrm>
        <a:prstGeom prst="rect">
          <a:avLst/>
        </a:prstGeom>
        <a:noFill/>
        <a:ln w="9525" cmpd="sng">
          <a:noFill/>
        </a:ln>
      </xdr:spPr>
    </xdr:pic>
    <xdr:clientData/>
  </xdr:twoCellAnchor>
  <xdr:twoCellAnchor editAs="oneCell">
    <xdr:from>
      <xdr:col>5</xdr:col>
      <xdr:colOff>714375</xdr:colOff>
      <xdr:row>160</xdr:row>
      <xdr:rowOff>0</xdr:rowOff>
    </xdr:from>
    <xdr:to>
      <xdr:col>6</xdr:col>
      <xdr:colOff>47625</xdr:colOff>
      <xdr:row>163</xdr:row>
      <xdr:rowOff>76200</xdr:rowOff>
    </xdr:to>
    <xdr:pic>
      <xdr:nvPicPr>
        <xdr:cNvPr id="1960" name="Picture 644"/>
        <xdr:cNvPicPr preferRelativeResize="1">
          <a:picLocks noChangeAspect="1"/>
        </xdr:cNvPicPr>
      </xdr:nvPicPr>
      <xdr:blipFill>
        <a:blip r:embed="rId1"/>
        <a:stretch>
          <a:fillRect/>
        </a:stretch>
      </xdr:blipFill>
      <xdr:spPr>
        <a:xfrm>
          <a:off x="7829550" y="111328200"/>
          <a:ext cx="95250" cy="981075"/>
        </a:xfrm>
        <a:prstGeom prst="rect">
          <a:avLst/>
        </a:prstGeom>
        <a:noFill/>
        <a:ln w="9525" cmpd="sng">
          <a:noFill/>
        </a:ln>
      </xdr:spPr>
    </xdr:pic>
    <xdr:clientData/>
  </xdr:twoCellAnchor>
  <xdr:twoCellAnchor editAs="oneCell">
    <xdr:from>
      <xdr:col>5</xdr:col>
      <xdr:colOff>714375</xdr:colOff>
      <xdr:row>160</xdr:row>
      <xdr:rowOff>0</xdr:rowOff>
    </xdr:from>
    <xdr:to>
      <xdr:col>6</xdr:col>
      <xdr:colOff>47625</xdr:colOff>
      <xdr:row>162</xdr:row>
      <xdr:rowOff>19050</xdr:rowOff>
    </xdr:to>
    <xdr:pic>
      <xdr:nvPicPr>
        <xdr:cNvPr id="1961" name="Picture 645"/>
        <xdr:cNvPicPr preferRelativeResize="1">
          <a:picLocks noChangeAspect="1"/>
        </xdr:cNvPicPr>
      </xdr:nvPicPr>
      <xdr:blipFill>
        <a:blip r:embed="rId1"/>
        <a:stretch>
          <a:fillRect/>
        </a:stretch>
      </xdr:blipFill>
      <xdr:spPr>
        <a:xfrm>
          <a:off x="7829550" y="111328200"/>
          <a:ext cx="95250" cy="571500"/>
        </a:xfrm>
        <a:prstGeom prst="rect">
          <a:avLst/>
        </a:prstGeom>
        <a:noFill/>
        <a:ln w="9525" cmpd="sng">
          <a:noFill/>
        </a:ln>
      </xdr:spPr>
    </xdr:pic>
    <xdr:clientData/>
  </xdr:twoCellAnchor>
  <xdr:twoCellAnchor editAs="oneCell">
    <xdr:from>
      <xdr:col>5</xdr:col>
      <xdr:colOff>714375</xdr:colOff>
      <xdr:row>160</xdr:row>
      <xdr:rowOff>0</xdr:rowOff>
    </xdr:from>
    <xdr:to>
      <xdr:col>6</xdr:col>
      <xdr:colOff>47625</xdr:colOff>
      <xdr:row>162</xdr:row>
      <xdr:rowOff>114300</xdr:rowOff>
    </xdr:to>
    <xdr:pic>
      <xdr:nvPicPr>
        <xdr:cNvPr id="1962" name="Picture 646"/>
        <xdr:cNvPicPr preferRelativeResize="1">
          <a:picLocks noChangeAspect="1"/>
        </xdr:cNvPicPr>
      </xdr:nvPicPr>
      <xdr:blipFill>
        <a:blip r:embed="rId1"/>
        <a:stretch>
          <a:fillRect/>
        </a:stretch>
      </xdr:blipFill>
      <xdr:spPr>
        <a:xfrm>
          <a:off x="7829550" y="111328200"/>
          <a:ext cx="95250" cy="666750"/>
        </a:xfrm>
        <a:prstGeom prst="rect">
          <a:avLst/>
        </a:prstGeom>
        <a:noFill/>
        <a:ln w="9525" cmpd="sng">
          <a:noFill/>
        </a:ln>
      </xdr:spPr>
    </xdr:pic>
    <xdr:clientData/>
  </xdr:twoCellAnchor>
  <xdr:twoCellAnchor editAs="oneCell">
    <xdr:from>
      <xdr:col>5</xdr:col>
      <xdr:colOff>714375</xdr:colOff>
      <xdr:row>160</xdr:row>
      <xdr:rowOff>0</xdr:rowOff>
    </xdr:from>
    <xdr:to>
      <xdr:col>5</xdr:col>
      <xdr:colOff>723900</xdr:colOff>
      <xdr:row>162</xdr:row>
      <xdr:rowOff>66675</xdr:rowOff>
    </xdr:to>
    <xdr:pic>
      <xdr:nvPicPr>
        <xdr:cNvPr id="1963" name="Picture 647"/>
        <xdr:cNvPicPr preferRelativeResize="1">
          <a:picLocks noChangeAspect="1"/>
        </xdr:cNvPicPr>
      </xdr:nvPicPr>
      <xdr:blipFill>
        <a:blip r:embed="rId1"/>
        <a:stretch>
          <a:fillRect/>
        </a:stretch>
      </xdr:blipFill>
      <xdr:spPr>
        <a:xfrm>
          <a:off x="7829550" y="111328200"/>
          <a:ext cx="9525" cy="619125"/>
        </a:xfrm>
        <a:prstGeom prst="rect">
          <a:avLst/>
        </a:prstGeom>
        <a:noFill/>
        <a:ln w="9525" cmpd="sng">
          <a:noFill/>
        </a:ln>
      </xdr:spPr>
    </xdr:pic>
    <xdr:clientData/>
  </xdr:twoCellAnchor>
  <xdr:twoCellAnchor editAs="oneCell">
    <xdr:from>
      <xdr:col>5</xdr:col>
      <xdr:colOff>714375</xdr:colOff>
      <xdr:row>160</xdr:row>
      <xdr:rowOff>0</xdr:rowOff>
    </xdr:from>
    <xdr:to>
      <xdr:col>6</xdr:col>
      <xdr:colOff>47625</xdr:colOff>
      <xdr:row>162</xdr:row>
      <xdr:rowOff>19050</xdr:rowOff>
    </xdr:to>
    <xdr:pic>
      <xdr:nvPicPr>
        <xdr:cNvPr id="1964" name="Picture 648"/>
        <xdr:cNvPicPr preferRelativeResize="1">
          <a:picLocks noChangeAspect="1"/>
        </xdr:cNvPicPr>
      </xdr:nvPicPr>
      <xdr:blipFill>
        <a:blip r:embed="rId1"/>
        <a:stretch>
          <a:fillRect/>
        </a:stretch>
      </xdr:blipFill>
      <xdr:spPr>
        <a:xfrm>
          <a:off x="7829550" y="111328200"/>
          <a:ext cx="95250" cy="571500"/>
        </a:xfrm>
        <a:prstGeom prst="rect">
          <a:avLst/>
        </a:prstGeom>
        <a:noFill/>
        <a:ln w="9525" cmpd="sng">
          <a:noFill/>
        </a:ln>
      </xdr:spPr>
    </xdr:pic>
    <xdr:clientData/>
  </xdr:twoCellAnchor>
  <xdr:twoCellAnchor editAs="oneCell">
    <xdr:from>
      <xdr:col>5</xdr:col>
      <xdr:colOff>714375</xdr:colOff>
      <xdr:row>160</xdr:row>
      <xdr:rowOff>0</xdr:rowOff>
    </xdr:from>
    <xdr:to>
      <xdr:col>6</xdr:col>
      <xdr:colOff>47625</xdr:colOff>
      <xdr:row>162</xdr:row>
      <xdr:rowOff>114300</xdr:rowOff>
    </xdr:to>
    <xdr:pic>
      <xdr:nvPicPr>
        <xdr:cNvPr id="1965" name="Picture 649"/>
        <xdr:cNvPicPr preferRelativeResize="1">
          <a:picLocks noChangeAspect="1"/>
        </xdr:cNvPicPr>
      </xdr:nvPicPr>
      <xdr:blipFill>
        <a:blip r:embed="rId1"/>
        <a:stretch>
          <a:fillRect/>
        </a:stretch>
      </xdr:blipFill>
      <xdr:spPr>
        <a:xfrm>
          <a:off x="7829550" y="111328200"/>
          <a:ext cx="95250" cy="666750"/>
        </a:xfrm>
        <a:prstGeom prst="rect">
          <a:avLst/>
        </a:prstGeom>
        <a:noFill/>
        <a:ln w="9525" cmpd="sng">
          <a:noFill/>
        </a:ln>
      </xdr:spPr>
    </xdr:pic>
    <xdr:clientData/>
  </xdr:twoCellAnchor>
  <xdr:twoCellAnchor editAs="oneCell">
    <xdr:from>
      <xdr:col>5</xdr:col>
      <xdr:colOff>714375</xdr:colOff>
      <xdr:row>160</xdr:row>
      <xdr:rowOff>0</xdr:rowOff>
    </xdr:from>
    <xdr:to>
      <xdr:col>6</xdr:col>
      <xdr:colOff>47625</xdr:colOff>
      <xdr:row>163</xdr:row>
      <xdr:rowOff>76200</xdr:rowOff>
    </xdr:to>
    <xdr:pic>
      <xdr:nvPicPr>
        <xdr:cNvPr id="1966" name="Picture 650"/>
        <xdr:cNvPicPr preferRelativeResize="1">
          <a:picLocks noChangeAspect="1"/>
        </xdr:cNvPicPr>
      </xdr:nvPicPr>
      <xdr:blipFill>
        <a:blip r:embed="rId1"/>
        <a:stretch>
          <a:fillRect/>
        </a:stretch>
      </xdr:blipFill>
      <xdr:spPr>
        <a:xfrm>
          <a:off x="7829550" y="111328200"/>
          <a:ext cx="95250" cy="981075"/>
        </a:xfrm>
        <a:prstGeom prst="rect">
          <a:avLst/>
        </a:prstGeom>
        <a:noFill/>
        <a:ln w="9525" cmpd="sng">
          <a:noFill/>
        </a:ln>
      </xdr:spPr>
    </xdr:pic>
    <xdr:clientData/>
  </xdr:twoCellAnchor>
  <xdr:twoCellAnchor editAs="oneCell">
    <xdr:from>
      <xdr:col>5</xdr:col>
      <xdr:colOff>714375</xdr:colOff>
      <xdr:row>160</xdr:row>
      <xdr:rowOff>0</xdr:rowOff>
    </xdr:from>
    <xdr:to>
      <xdr:col>6</xdr:col>
      <xdr:colOff>47625</xdr:colOff>
      <xdr:row>163</xdr:row>
      <xdr:rowOff>76200</xdr:rowOff>
    </xdr:to>
    <xdr:pic>
      <xdr:nvPicPr>
        <xdr:cNvPr id="1967" name="Picture 651"/>
        <xdr:cNvPicPr preferRelativeResize="1">
          <a:picLocks noChangeAspect="1"/>
        </xdr:cNvPicPr>
      </xdr:nvPicPr>
      <xdr:blipFill>
        <a:blip r:embed="rId1"/>
        <a:stretch>
          <a:fillRect/>
        </a:stretch>
      </xdr:blipFill>
      <xdr:spPr>
        <a:xfrm>
          <a:off x="7829550" y="111328200"/>
          <a:ext cx="95250" cy="981075"/>
        </a:xfrm>
        <a:prstGeom prst="rect">
          <a:avLst/>
        </a:prstGeom>
        <a:noFill/>
        <a:ln w="9525" cmpd="sng">
          <a:noFill/>
        </a:ln>
      </xdr:spPr>
    </xdr:pic>
    <xdr:clientData/>
  </xdr:twoCellAnchor>
  <xdr:twoCellAnchor editAs="oneCell">
    <xdr:from>
      <xdr:col>5</xdr:col>
      <xdr:colOff>714375</xdr:colOff>
      <xdr:row>160</xdr:row>
      <xdr:rowOff>0</xdr:rowOff>
    </xdr:from>
    <xdr:to>
      <xdr:col>6</xdr:col>
      <xdr:colOff>47625</xdr:colOff>
      <xdr:row>162</xdr:row>
      <xdr:rowOff>19050</xdr:rowOff>
    </xdr:to>
    <xdr:pic>
      <xdr:nvPicPr>
        <xdr:cNvPr id="1968" name="Picture 652"/>
        <xdr:cNvPicPr preferRelativeResize="1">
          <a:picLocks noChangeAspect="1"/>
        </xdr:cNvPicPr>
      </xdr:nvPicPr>
      <xdr:blipFill>
        <a:blip r:embed="rId1"/>
        <a:stretch>
          <a:fillRect/>
        </a:stretch>
      </xdr:blipFill>
      <xdr:spPr>
        <a:xfrm>
          <a:off x="7829550" y="111328200"/>
          <a:ext cx="95250" cy="571500"/>
        </a:xfrm>
        <a:prstGeom prst="rect">
          <a:avLst/>
        </a:prstGeom>
        <a:noFill/>
        <a:ln w="9525" cmpd="sng">
          <a:noFill/>
        </a:ln>
      </xdr:spPr>
    </xdr:pic>
    <xdr:clientData/>
  </xdr:twoCellAnchor>
  <xdr:twoCellAnchor editAs="oneCell">
    <xdr:from>
      <xdr:col>5</xdr:col>
      <xdr:colOff>714375</xdr:colOff>
      <xdr:row>160</xdr:row>
      <xdr:rowOff>0</xdr:rowOff>
    </xdr:from>
    <xdr:to>
      <xdr:col>6</xdr:col>
      <xdr:colOff>47625</xdr:colOff>
      <xdr:row>162</xdr:row>
      <xdr:rowOff>114300</xdr:rowOff>
    </xdr:to>
    <xdr:pic>
      <xdr:nvPicPr>
        <xdr:cNvPr id="1969" name="Picture 653"/>
        <xdr:cNvPicPr preferRelativeResize="1">
          <a:picLocks noChangeAspect="1"/>
        </xdr:cNvPicPr>
      </xdr:nvPicPr>
      <xdr:blipFill>
        <a:blip r:embed="rId1"/>
        <a:stretch>
          <a:fillRect/>
        </a:stretch>
      </xdr:blipFill>
      <xdr:spPr>
        <a:xfrm>
          <a:off x="7829550" y="111328200"/>
          <a:ext cx="95250" cy="666750"/>
        </a:xfrm>
        <a:prstGeom prst="rect">
          <a:avLst/>
        </a:prstGeom>
        <a:noFill/>
        <a:ln w="9525" cmpd="sng">
          <a:noFill/>
        </a:ln>
      </xdr:spPr>
    </xdr:pic>
    <xdr:clientData/>
  </xdr:twoCellAnchor>
  <xdr:twoCellAnchor editAs="oneCell">
    <xdr:from>
      <xdr:col>5</xdr:col>
      <xdr:colOff>714375</xdr:colOff>
      <xdr:row>159</xdr:row>
      <xdr:rowOff>0</xdr:rowOff>
    </xdr:from>
    <xdr:to>
      <xdr:col>5</xdr:col>
      <xdr:colOff>723900</xdr:colOff>
      <xdr:row>159</xdr:row>
      <xdr:rowOff>771525</xdr:rowOff>
    </xdr:to>
    <xdr:pic>
      <xdr:nvPicPr>
        <xdr:cNvPr id="1970" name="Picture 654"/>
        <xdr:cNvPicPr preferRelativeResize="1">
          <a:picLocks noChangeAspect="1"/>
        </xdr:cNvPicPr>
      </xdr:nvPicPr>
      <xdr:blipFill>
        <a:blip r:embed="rId1"/>
        <a:stretch>
          <a:fillRect/>
        </a:stretch>
      </xdr:blipFill>
      <xdr:spPr>
        <a:xfrm>
          <a:off x="7829550" y="110213775"/>
          <a:ext cx="9525" cy="771525"/>
        </a:xfrm>
        <a:prstGeom prst="rect">
          <a:avLst/>
        </a:prstGeom>
        <a:noFill/>
        <a:ln w="9525" cmpd="sng">
          <a:noFill/>
        </a:ln>
      </xdr:spPr>
    </xdr:pic>
    <xdr:clientData/>
  </xdr:twoCellAnchor>
  <xdr:twoCellAnchor editAs="oneCell">
    <xdr:from>
      <xdr:col>5</xdr:col>
      <xdr:colOff>714375</xdr:colOff>
      <xdr:row>159</xdr:row>
      <xdr:rowOff>0</xdr:rowOff>
    </xdr:from>
    <xdr:to>
      <xdr:col>6</xdr:col>
      <xdr:colOff>47625</xdr:colOff>
      <xdr:row>159</xdr:row>
      <xdr:rowOff>714375</xdr:rowOff>
    </xdr:to>
    <xdr:pic>
      <xdr:nvPicPr>
        <xdr:cNvPr id="1971" name="Picture 655"/>
        <xdr:cNvPicPr preferRelativeResize="1">
          <a:picLocks noChangeAspect="1"/>
        </xdr:cNvPicPr>
      </xdr:nvPicPr>
      <xdr:blipFill>
        <a:blip r:embed="rId1"/>
        <a:stretch>
          <a:fillRect/>
        </a:stretch>
      </xdr:blipFill>
      <xdr:spPr>
        <a:xfrm>
          <a:off x="7829550" y="110213775"/>
          <a:ext cx="95250" cy="714375"/>
        </a:xfrm>
        <a:prstGeom prst="rect">
          <a:avLst/>
        </a:prstGeom>
        <a:noFill/>
        <a:ln w="9525" cmpd="sng">
          <a:noFill/>
        </a:ln>
      </xdr:spPr>
    </xdr:pic>
    <xdr:clientData/>
  </xdr:twoCellAnchor>
  <xdr:twoCellAnchor editAs="oneCell">
    <xdr:from>
      <xdr:col>5</xdr:col>
      <xdr:colOff>714375</xdr:colOff>
      <xdr:row>159</xdr:row>
      <xdr:rowOff>0</xdr:rowOff>
    </xdr:from>
    <xdr:to>
      <xdr:col>6</xdr:col>
      <xdr:colOff>47625</xdr:colOff>
      <xdr:row>159</xdr:row>
      <xdr:rowOff>809625</xdr:rowOff>
    </xdr:to>
    <xdr:pic>
      <xdr:nvPicPr>
        <xdr:cNvPr id="1972" name="Picture 656"/>
        <xdr:cNvPicPr preferRelativeResize="1">
          <a:picLocks noChangeAspect="1"/>
        </xdr:cNvPicPr>
      </xdr:nvPicPr>
      <xdr:blipFill>
        <a:blip r:embed="rId1"/>
        <a:stretch>
          <a:fillRect/>
        </a:stretch>
      </xdr:blipFill>
      <xdr:spPr>
        <a:xfrm>
          <a:off x="7829550" y="110213775"/>
          <a:ext cx="95250" cy="809625"/>
        </a:xfrm>
        <a:prstGeom prst="rect">
          <a:avLst/>
        </a:prstGeom>
        <a:noFill/>
        <a:ln w="9525" cmpd="sng">
          <a:noFill/>
        </a:ln>
      </xdr:spPr>
    </xdr:pic>
    <xdr:clientData/>
  </xdr:twoCellAnchor>
  <xdr:twoCellAnchor editAs="oneCell">
    <xdr:from>
      <xdr:col>5</xdr:col>
      <xdr:colOff>714375</xdr:colOff>
      <xdr:row>159</xdr:row>
      <xdr:rowOff>0</xdr:rowOff>
    </xdr:from>
    <xdr:to>
      <xdr:col>6</xdr:col>
      <xdr:colOff>47625</xdr:colOff>
      <xdr:row>159</xdr:row>
      <xdr:rowOff>990600</xdr:rowOff>
    </xdr:to>
    <xdr:pic>
      <xdr:nvPicPr>
        <xdr:cNvPr id="1973" name="Picture 657"/>
        <xdr:cNvPicPr preferRelativeResize="1">
          <a:picLocks noChangeAspect="1"/>
        </xdr:cNvPicPr>
      </xdr:nvPicPr>
      <xdr:blipFill>
        <a:blip r:embed="rId1"/>
        <a:stretch>
          <a:fillRect/>
        </a:stretch>
      </xdr:blipFill>
      <xdr:spPr>
        <a:xfrm>
          <a:off x="7829550" y="110213775"/>
          <a:ext cx="95250" cy="990600"/>
        </a:xfrm>
        <a:prstGeom prst="rect">
          <a:avLst/>
        </a:prstGeom>
        <a:noFill/>
        <a:ln w="9525" cmpd="sng">
          <a:noFill/>
        </a:ln>
      </xdr:spPr>
    </xdr:pic>
    <xdr:clientData/>
  </xdr:twoCellAnchor>
  <xdr:twoCellAnchor editAs="oneCell">
    <xdr:from>
      <xdr:col>5</xdr:col>
      <xdr:colOff>714375</xdr:colOff>
      <xdr:row>159</xdr:row>
      <xdr:rowOff>0</xdr:rowOff>
    </xdr:from>
    <xdr:to>
      <xdr:col>6</xdr:col>
      <xdr:colOff>47625</xdr:colOff>
      <xdr:row>159</xdr:row>
      <xdr:rowOff>990600</xdr:rowOff>
    </xdr:to>
    <xdr:pic>
      <xdr:nvPicPr>
        <xdr:cNvPr id="1974" name="Picture 658"/>
        <xdr:cNvPicPr preferRelativeResize="1">
          <a:picLocks noChangeAspect="1"/>
        </xdr:cNvPicPr>
      </xdr:nvPicPr>
      <xdr:blipFill>
        <a:blip r:embed="rId1"/>
        <a:stretch>
          <a:fillRect/>
        </a:stretch>
      </xdr:blipFill>
      <xdr:spPr>
        <a:xfrm>
          <a:off x="7829550" y="110213775"/>
          <a:ext cx="95250" cy="990600"/>
        </a:xfrm>
        <a:prstGeom prst="rect">
          <a:avLst/>
        </a:prstGeom>
        <a:noFill/>
        <a:ln w="9525" cmpd="sng">
          <a:noFill/>
        </a:ln>
      </xdr:spPr>
    </xdr:pic>
    <xdr:clientData/>
  </xdr:twoCellAnchor>
  <xdr:twoCellAnchor editAs="oneCell">
    <xdr:from>
      <xdr:col>5</xdr:col>
      <xdr:colOff>714375</xdr:colOff>
      <xdr:row>159</xdr:row>
      <xdr:rowOff>0</xdr:rowOff>
    </xdr:from>
    <xdr:to>
      <xdr:col>6</xdr:col>
      <xdr:colOff>47625</xdr:colOff>
      <xdr:row>159</xdr:row>
      <xdr:rowOff>714375</xdr:rowOff>
    </xdr:to>
    <xdr:pic>
      <xdr:nvPicPr>
        <xdr:cNvPr id="1975" name="Picture 659"/>
        <xdr:cNvPicPr preferRelativeResize="1">
          <a:picLocks noChangeAspect="1"/>
        </xdr:cNvPicPr>
      </xdr:nvPicPr>
      <xdr:blipFill>
        <a:blip r:embed="rId1"/>
        <a:stretch>
          <a:fillRect/>
        </a:stretch>
      </xdr:blipFill>
      <xdr:spPr>
        <a:xfrm>
          <a:off x="7829550" y="110213775"/>
          <a:ext cx="95250" cy="714375"/>
        </a:xfrm>
        <a:prstGeom prst="rect">
          <a:avLst/>
        </a:prstGeom>
        <a:noFill/>
        <a:ln w="9525" cmpd="sng">
          <a:noFill/>
        </a:ln>
      </xdr:spPr>
    </xdr:pic>
    <xdr:clientData/>
  </xdr:twoCellAnchor>
  <xdr:twoCellAnchor editAs="oneCell">
    <xdr:from>
      <xdr:col>5</xdr:col>
      <xdr:colOff>714375</xdr:colOff>
      <xdr:row>159</xdr:row>
      <xdr:rowOff>0</xdr:rowOff>
    </xdr:from>
    <xdr:to>
      <xdr:col>6</xdr:col>
      <xdr:colOff>47625</xdr:colOff>
      <xdr:row>159</xdr:row>
      <xdr:rowOff>809625</xdr:rowOff>
    </xdr:to>
    <xdr:pic>
      <xdr:nvPicPr>
        <xdr:cNvPr id="1976" name="Picture 660"/>
        <xdr:cNvPicPr preferRelativeResize="1">
          <a:picLocks noChangeAspect="1"/>
        </xdr:cNvPicPr>
      </xdr:nvPicPr>
      <xdr:blipFill>
        <a:blip r:embed="rId1"/>
        <a:stretch>
          <a:fillRect/>
        </a:stretch>
      </xdr:blipFill>
      <xdr:spPr>
        <a:xfrm>
          <a:off x="7829550" y="110213775"/>
          <a:ext cx="95250" cy="809625"/>
        </a:xfrm>
        <a:prstGeom prst="rect">
          <a:avLst/>
        </a:prstGeom>
        <a:noFill/>
        <a:ln w="9525" cmpd="sng">
          <a:noFill/>
        </a:ln>
      </xdr:spPr>
    </xdr:pic>
    <xdr:clientData/>
  </xdr:twoCellAnchor>
  <xdr:twoCellAnchor editAs="oneCell">
    <xdr:from>
      <xdr:col>5</xdr:col>
      <xdr:colOff>714375</xdr:colOff>
      <xdr:row>159</xdr:row>
      <xdr:rowOff>0</xdr:rowOff>
    </xdr:from>
    <xdr:to>
      <xdr:col>5</xdr:col>
      <xdr:colOff>723900</xdr:colOff>
      <xdr:row>159</xdr:row>
      <xdr:rowOff>771525</xdr:rowOff>
    </xdr:to>
    <xdr:pic>
      <xdr:nvPicPr>
        <xdr:cNvPr id="1977" name="Picture 661"/>
        <xdr:cNvPicPr preferRelativeResize="1">
          <a:picLocks noChangeAspect="1"/>
        </xdr:cNvPicPr>
      </xdr:nvPicPr>
      <xdr:blipFill>
        <a:blip r:embed="rId1"/>
        <a:stretch>
          <a:fillRect/>
        </a:stretch>
      </xdr:blipFill>
      <xdr:spPr>
        <a:xfrm>
          <a:off x="7829550" y="110213775"/>
          <a:ext cx="9525" cy="771525"/>
        </a:xfrm>
        <a:prstGeom prst="rect">
          <a:avLst/>
        </a:prstGeom>
        <a:noFill/>
        <a:ln w="9525" cmpd="sng">
          <a:noFill/>
        </a:ln>
      </xdr:spPr>
    </xdr:pic>
    <xdr:clientData/>
  </xdr:twoCellAnchor>
  <xdr:twoCellAnchor editAs="oneCell">
    <xdr:from>
      <xdr:col>5</xdr:col>
      <xdr:colOff>714375</xdr:colOff>
      <xdr:row>159</xdr:row>
      <xdr:rowOff>0</xdr:rowOff>
    </xdr:from>
    <xdr:to>
      <xdr:col>6</xdr:col>
      <xdr:colOff>47625</xdr:colOff>
      <xdr:row>159</xdr:row>
      <xdr:rowOff>714375</xdr:rowOff>
    </xdr:to>
    <xdr:pic>
      <xdr:nvPicPr>
        <xdr:cNvPr id="1978" name="Picture 662"/>
        <xdr:cNvPicPr preferRelativeResize="1">
          <a:picLocks noChangeAspect="1"/>
        </xdr:cNvPicPr>
      </xdr:nvPicPr>
      <xdr:blipFill>
        <a:blip r:embed="rId1"/>
        <a:stretch>
          <a:fillRect/>
        </a:stretch>
      </xdr:blipFill>
      <xdr:spPr>
        <a:xfrm>
          <a:off x="7829550" y="110213775"/>
          <a:ext cx="95250" cy="714375"/>
        </a:xfrm>
        <a:prstGeom prst="rect">
          <a:avLst/>
        </a:prstGeom>
        <a:noFill/>
        <a:ln w="9525" cmpd="sng">
          <a:noFill/>
        </a:ln>
      </xdr:spPr>
    </xdr:pic>
    <xdr:clientData/>
  </xdr:twoCellAnchor>
  <xdr:twoCellAnchor editAs="oneCell">
    <xdr:from>
      <xdr:col>5</xdr:col>
      <xdr:colOff>714375</xdr:colOff>
      <xdr:row>159</xdr:row>
      <xdr:rowOff>0</xdr:rowOff>
    </xdr:from>
    <xdr:to>
      <xdr:col>6</xdr:col>
      <xdr:colOff>47625</xdr:colOff>
      <xdr:row>159</xdr:row>
      <xdr:rowOff>809625</xdr:rowOff>
    </xdr:to>
    <xdr:pic>
      <xdr:nvPicPr>
        <xdr:cNvPr id="1979" name="Picture 663"/>
        <xdr:cNvPicPr preferRelativeResize="1">
          <a:picLocks noChangeAspect="1"/>
        </xdr:cNvPicPr>
      </xdr:nvPicPr>
      <xdr:blipFill>
        <a:blip r:embed="rId1"/>
        <a:stretch>
          <a:fillRect/>
        </a:stretch>
      </xdr:blipFill>
      <xdr:spPr>
        <a:xfrm>
          <a:off x="7829550" y="110213775"/>
          <a:ext cx="95250" cy="809625"/>
        </a:xfrm>
        <a:prstGeom prst="rect">
          <a:avLst/>
        </a:prstGeom>
        <a:noFill/>
        <a:ln w="9525" cmpd="sng">
          <a:noFill/>
        </a:ln>
      </xdr:spPr>
    </xdr:pic>
    <xdr:clientData/>
  </xdr:twoCellAnchor>
  <xdr:twoCellAnchor editAs="oneCell">
    <xdr:from>
      <xdr:col>5</xdr:col>
      <xdr:colOff>714375</xdr:colOff>
      <xdr:row>159</xdr:row>
      <xdr:rowOff>0</xdr:rowOff>
    </xdr:from>
    <xdr:to>
      <xdr:col>6</xdr:col>
      <xdr:colOff>47625</xdr:colOff>
      <xdr:row>159</xdr:row>
      <xdr:rowOff>990600</xdr:rowOff>
    </xdr:to>
    <xdr:pic>
      <xdr:nvPicPr>
        <xdr:cNvPr id="1980" name="Picture 664"/>
        <xdr:cNvPicPr preferRelativeResize="1">
          <a:picLocks noChangeAspect="1"/>
        </xdr:cNvPicPr>
      </xdr:nvPicPr>
      <xdr:blipFill>
        <a:blip r:embed="rId1"/>
        <a:stretch>
          <a:fillRect/>
        </a:stretch>
      </xdr:blipFill>
      <xdr:spPr>
        <a:xfrm>
          <a:off x="7829550" y="110213775"/>
          <a:ext cx="95250" cy="990600"/>
        </a:xfrm>
        <a:prstGeom prst="rect">
          <a:avLst/>
        </a:prstGeom>
        <a:noFill/>
        <a:ln w="9525" cmpd="sng">
          <a:noFill/>
        </a:ln>
      </xdr:spPr>
    </xdr:pic>
    <xdr:clientData/>
  </xdr:twoCellAnchor>
  <xdr:twoCellAnchor editAs="oneCell">
    <xdr:from>
      <xdr:col>5</xdr:col>
      <xdr:colOff>714375</xdr:colOff>
      <xdr:row>159</xdr:row>
      <xdr:rowOff>0</xdr:rowOff>
    </xdr:from>
    <xdr:to>
      <xdr:col>6</xdr:col>
      <xdr:colOff>47625</xdr:colOff>
      <xdr:row>159</xdr:row>
      <xdr:rowOff>990600</xdr:rowOff>
    </xdr:to>
    <xdr:pic>
      <xdr:nvPicPr>
        <xdr:cNvPr id="1981" name="Picture 665"/>
        <xdr:cNvPicPr preferRelativeResize="1">
          <a:picLocks noChangeAspect="1"/>
        </xdr:cNvPicPr>
      </xdr:nvPicPr>
      <xdr:blipFill>
        <a:blip r:embed="rId1"/>
        <a:stretch>
          <a:fillRect/>
        </a:stretch>
      </xdr:blipFill>
      <xdr:spPr>
        <a:xfrm>
          <a:off x="7829550" y="110213775"/>
          <a:ext cx="95250" cy="990600"/>
        </a:xfrm>
        <a:prstGeom prst="rect">
          <a:avLst/>
        </a:prstGeom>
        <a:noFill/>
        <a:ln w="9525" cmpd="sng">
          <a:noFill/>
        </a:ln>
      </xdr:spPr>
    </xdr:pic>
    <xdr:clientData/>
  </xdr:twoCellAnchor>
  <xdr:twoCellAnchor editAs="oneCell">
    <xdr:from>
      <xdr:col>5</xdr:col>
      <xdr:colOff>714375</xdr:colOff>
      <xdr:row>159</xdr:row>
      <xdr:rowOff>0</xdr:rowOff>
    </xdr:from>
    <xdr:to>
      <xdr:col>6</xdr:col>
      <xdr:colOff>47625</xdr:colOff>
      <xdr:row>159</xdr:row>
      <xdr:rowOff>714375</xdr:rowOff>
    </xdr:to>
    <xdr:pic>
      <xdr:nvPicPr>
        <xdr:cNvPr id="1982" name="Picture 666"/>
        <xdr:cNvPicPr preferRelativeResize="1">
          <a:picLocks noChangeAspect="1"/>
        </xdr:cNvPicPr>
      </xdr:nvPicPr>
      <xdr:blipFill>
        <a:blip r:embed="rId1"/>
        <a:stretch>
          <a:fillRect/>
        </a:stretch>
      </xdr:blipFill>
      <xdr:spPr>
        <a:xfrm>
          <a:off x="7829550" y="110213775"/>
          <a:ext cx="95250" cy="714375"/>
        </a:xfrm>
        <a:prstGeom prst="rect">
          <a:avLst/>
        </a:prstGeom>
        <a:noFill/>
        <a:ln w="9525" cmpd="sng">
          <a:noFill/>
        </a:ln>
      </xdr:spPr>
    </xdr:pic>
    <xdr:clientData/>
  </xdr:twoCellAnchor>
  <xdr:twoCellAnchor editAs="oneCell">
    <xdr:from>
      <xdr:col>5</xdr:col>
      <xdr:colOff>714375</xdr:colOff>
      <xdr:row>159</xdr:row>
      <xdr:rowOff>0</xdr:rowOff>
    </xdr:from>
    <xdr:to>
      <xdr:col>6</xdr:col>
      <xdr:colOff>47625</xdr:colOff>
      <xdr:row>159</xdr:row>
      <xdr:rowOff>809625</xdr:rowOff>
    </xdr:to>
    <xdr:pic>
      <xdr:nvPicPr>
        <xdr:cNvPr id="1983" name="Picture 667"/>
        <xdr:cNvPicPr preferRelativeResize="1">
          <a:picLocks noChangeAspect="1"/>
        </xdr:cNvPicPr>
      </xdr:nvPicPr>
      <xdr:blipFill>
        <a:blip r:embed="rId1"/>
        <a:stretch>
          <a:fillRect/>
        </a:stretch>
      </xdr:blipFill>
      <xdr:spPr>
        <a:xfrm>
          <a:off x="7829550" y="110213775"/>
          <a:ext cx="9525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X188"/>
  <sheetViews>
    <sheetView tabSelected="1" zoomScale="115" zoomScaleNormal="115" workbookViewId="0" topLeftCell="A1">
      <pane ySplit="6" topLeftCell="A7" activePane="bottomLeft" state="frozen"/>
      <selection pane="bottomLeft" activeCell="C9" sqref="C9"/>
    </sheetView>
  </sheetViews>
  <sheetFormatPr defaultColWidth="9.140625" defaultRowHeight="12.75"/>
  <cols>
    <col min="1" max="1" width="7.00390625" style="5" customWidth="1"/>
    <col min="2" max="2" width="10.00390625" style="10" customWidth="1"/>
    <col min="3" max="3" width="34.8515625" style="11" customWidth="1"/>
    <col min="4" max="4" width="8.57421875" style="6" bestFit="1" customWidth="1"/>
    <col min="5" max="5" width="46.28125" style="12" customWidth="1"/>
    <col min="6" max="6" width="11.421875" style="12" customWidth="1"/>
    <col min="7" max="7" width="15.140625" style="5" customWidth="1"/>
    <col min="8" max="8" width="12.421875" style="3" customWidth="1"/>
    <col min="9" max="9" width="10.421875" style="5" customWidth="1"/>
    <col min="10" max="10" width="10.140625" style="5" customWidth="1"/>
    <col min="11" max="11" width="9.421875" style="5" customWidth="1"/>
    <col min="12" max="12" width="9.140625" style="5" customWidth="1"/>
    <col min="13" max="14" width="7.28125" style="5" customWidth="1"/>
    <col min="15" max="15" width="6.140625" style="5" customWidth="1"/>
    <col min="16" max="16" width="9.7109375" style="5" customWidth="1"/>
    <col min="17" max="18" width="6.140625" style="5" customWidth="1"/>
    <col min="19" max="19" width="9.57421875" style="5" customWidth="1"/>
    <col min="20" max="20" width="8.28125" style="5" customWidth="1"/>
    <col min="21" max="21" width="13.8515625" style="3" customWidth="1"/>
    <col min="22" max="22" width="28.00390625" style="3" customWidth="1"/>
    <col min="23" max="23" width="6.140625" style="5" customWidth="1"/>
    <col min="24" max="24" width="12.8515625" style="3" customWidth="1"/>
    <col min="25" max="16384" width="9.140625" style="5" customWidth="1"/>
  </cols>
  <sheetData>
    <row r="1" spans="1:24" ht="18.75">
      <c r="A1" s="13" t="s">
        <v>0</v>
      </c>
      <c r="B1" s="14"/>
      <c r="C1" s="15"/>
      <c r="D1" s="16"/>
      <c r="E1" s="17"/>
      <c r="F1" s="17"/>
      <c r="G1" s="18"/>
      <c r="H1" s="19"/>
      <c r="I1" s="18"/>
      <c r="J1" s="18"/>
      <c r="K1" s="18"/>
      <c r="L1" s="18"/>
      <c r="M1" s="18"/>
      <c r="N1" s="18"/>
      <c r="O1" s="18"/>
      <c r="P1" s="18"/>
      <c r="Q1" s="18"/>
      <c r="R1" s="18"/>
      <c r="S1" s="18"/>
      <c r="T1" s="18"/>
      <c r="U1" s="19"/>
      <c r="V1" s="19"/>
      <c r="W1" s="18"/>
      <c r="X1" s="19"/>
    </row>
    <row r="2" spans="1:24" ht="27">
      <c r="A2" s="16"/>
      <c r="B2" s="20" t="s">
        <v>1</v>
      </c>
      <c r="C2" s="21"/>
      <c r="D2" s="22"/>
      <c r="E2" s="20"/>
      <c r="F2" s="20"/>
      <c r="G2" s="22"/>
      <c r="H2" s="20"/>
      <c r="I2" s="22"/>
      <c r="J2" s="22"/>
      <c r="K2" s="22"/>
      <c r="L2" s="22"/>
      <c r="M2" s="22"/>
      <c r="N2" s="22"/>
      <c r="O2" s="22"/>
      <c r="P2" s="22"/>
      <c r="Q2" s="22"/>
      <c r="R2" s="22"/>
      <c r="S2" s="22"/>
      <c r="T2" s="22"/>
      <c r="U2" s="20"/>
      <c r="V2" s="20"/>
      <c r="W2" s="22"/>
      <c r="X2" s="20"/>
    </row>
    <row r="3" spans="1:24" s="1" customFormat="1" ht="12.75">
      <c r="A3" s="23" t="s">
        <v>2</v>
      </c>
      <c r="B3" s="24" t="s">
        <v>3</v>
      </c>
      <c r="C3" s="25" t="s">
        <v>4</v>
      </c>
      <c r="D3" s="26" t="s">
        <v>5</v>
      </c>
      <c r="E3" s="26" t="s">
        <v>6</v>
      </c>
      <c r="F3" s="26" t="s">
        <v>7</v>
      </c>
      <c r="G3" s="26" t="s">
        <v>8</v>
      </c>
      <c r="H3" s="26" t="s">
        <v>9</v>
      </c>
      <c r="I3" s="26" t="s">
        <v>10</v>
      </c>
      <c r="J3" s="26"/>
      <c r="K3" s="26"/>
      <c r="L3" s="26"/>
      <c r="M3" s="26"/>
      <c r="N3" s="26"/>
      <c r="O3" s="26"/>
      <c r="P3" s="26"/>
      <c r="Q3" s="26"/>
      <c r="R3" s="26"/>
      <c r="S3" s="26"/>
      <c r="T3" s="26"/>
      <c r="U3" s="26" t="s">
        <v>11</v>
      </c>
      <c r="V3" s="26" t="s">
        <v>12</v>
      </c>
      <c r="W3" s="26" t="s">
        <v>13</v>
      </c>
      <c r="X3" s="26" t="s">
        <v>14</v>
      </c>
    </row>
    <row r="4" spans="1:24" s="2" customFormat="1" ht="12.75">
      <c r="A4" s="23"/>
      <c r="B4" s="24"/>
      <c r="C4" s="25"/>
      <c r="D4" s="26"/>
      <c r="E4" s="26"/>
      <c r="F4" s="26"/>
      <c r="G4" s="26"/>
      <c r="H4" s="26"/>
      <c r="I4" s="26" t="s">
        <v>15</v>
      </c>
      <c r="J4" s="26" t="s">
        <v>16</v>
      </c>
      <c r="K4" s="26"/>
      <c r="L4" s="26"/>
      <c r="M4" s="26"/>
      <c r="N4" s="26"/>
      <c r="O4" s="26" t="s">
        <v>17</v>
      </c>
      <c r="P4" s="26" t="s">
        <v>18</v>
      </c>
      <c r="Q4" s="26" t="s">
        <v>19</v>
      </c>
      <c r="R4" s="26" t="s">
        <v>20</v>
      </c>
      <c r="S4" s="26" t="s">
        <v>21</v>
      </c>
      <c r="T4" s="26" t="s">
        <v>22</v>
      </c>
      <c r="U4" s="26"/>
      <c r="V4" s="26"/>
      <c r="W4" s="26"/>
      <c r="X4" s="26"/>
    </row>
    <row r="5" spans="1:24" s="1" customFormat="1" ht="21.75" customHeight="1">
      <c r="A5" s="23"/>
      <c r="B5" s="24"/>
      <c r="C5" s="25"/>
      <c r="D5" s="26"/>
      <c r="E5" s="26"/>
      <c r="F5" s="26"/>
      <c r="G5" s="26"/>
      <c r="H5" s="26"/>
      <c r="I5" s="26"/>
      <c r="J5" s="26" t="s">
        <v>23</v>
      </c>
      <c r="K5" s="26" t="s">
        <v>24</v>
      </c>
      <c r="L5" s="26" t="s">
        <v>25</v>
      </c>
      <c r="M5" s="47" t="s">
        <v>26</v>
      </c>
      <c r="N5" s="47" t="s">
        <v>27</v>
      </c>
      <c r="O5" s="26"/>
      <c r="P5" s="26"/>
      <c r="Q5" s="26"/>
      <c r="R5" s="26"/>
      <c r="S5" s="26"/>
      <c r="T5" s="26"/>
      <c r="U5" s="26"/>
      <c r="V5" s="26"/>
      <c r="W5" s="26"/>
      <c r="X5" s="26"/>
    </row>
    <row r="6" spans="1:24" s="1" customFormat="1" ht="12.75">
      <c r="A6" s="23" t="s">
        <v>28</v>
      </c>
      <c r="B6" s="24" t="s">
        <v>29</v>
      </c>
      <c r="C6" s="26">
        <f>C7+C99+C162+C164+C107+C169</f>
        <v>141</v>
      </c>
      <c r="D6" s="26"/>
      <c r="E6" s="26"/>
      <c r="F6" s="26"/>
      <c r="G6" s="26"/>
      <c r="H6" s="26"/>
      <c r="I6" s="23">
        <f>J6+O6+P6+Q6+R6+S6+T6</f>
        <v>41668.47</v>
      </c>
      <c r="J6" s="23">
        <f>K6+L6+M6+N6</f>
        <v>23331.899999999998</v>
      </c>
      <c r="K6" s="26">
        <f>K7+K99+K162+K164+K107+K169</f>
        <v>15610.999999999998</v>
      </c>
      <c r="L6" s="26">
        <f aca="true" t="shared" si="0" ref="L6:T6">L7+L99+L162+L164+L107+L169</f>
        <v>7420.9</v>
      </c>
      <c r="M6" s="26">
        <f t="shared" si="0"/>
        <v>0</v>
      </c>
      <c r="N6" s="26">
        <f t="shared" si="0"/>
        <v>300</v>
      </c>
      <c r="O6" s="26">
        <f t="shared" si="0"/>
        <v>0</v>
      </c>
      <c r="P6" s="26">
        <f t="shared" si="0"/>
        <v>7318.67</v>
      </c>
      <c r="Q6" s="26">
        <f t="shared" si="0"/>
        <v>5300</v>
      </c>
      <c r="R6" s="26">
        <f t="shared" si="0"/>
        <v>0</v>
      </c>
      <c r="S6" s="26">
        <f t="shared" si="0"/>
        <v>5707.9</v>
      </c>
      <c r="T6" s="26">
        <f t="shared" si="0"/>
        <v>10</v>
      </c>
      <c r="U6" s="26"/>
      <c r="V6" s="26"/>
      <c r="W6" s="26"/>
      <c r="X6" s="26"/>
    </row>
    <row r="7" spans="1:24" s="1" customFormat="1" ht="13.5">
      <c r="A7" s="27" t="s">
        <v>30</v>
      </c>
      <c r="B7" s="28" t="s">
        <v>31</v>
      </c>
      <c r="C7" s="29">
        <f>C8+C73+C79+C90+C97</f>
        <v>77</v>
      </c>
      <c r="D7" s="23"/>
      <c r="E7" s="30"/>
      <c r="F7" s="30"/>
      <c r="G7" s="30"/>
      <c r="H7" s="30"/>
      <c r="I7" s="23">
        <f>J7+O7+P7+Q7+R7+S7+T7</f>
        <v>23097.1</v>
      </c>
      <c r="J7" s="23">
        <f>K7+L7+M7+N7</f>
        <v>16376.199999999997</v>
      </c>
      <c r="K7" s="23">
        <f>K8+K73+K79+K90+K97</f>
        <v>10066.499999999998</v>
      </c>
      <c r="L7" s="23">
        <f aca="true" t="shared" si="1" ref="L7:T7">L8+L73+L79+L90+L97</f>
        <v>6009.7</v>
      </c>
      <c r="M7" s="23">
        <f t="shared" si="1"/>
        <v>0</v>
      </c>
      <c r="N7" s="23">
        <f t="shared" si="1"/>
        <v>300</v>
      </c>
      <c r="O7" s="23">
        <f t="shared" si="1"/>
        <v>0</v>
      </c>
      <c r="P7" s="23">
        <f t="shared" si="1"/>
        <v>0</v>
      </c>
      <c r="Q7" s="23">
        <f t="shared" si="1"/>
        <v>4341</v>
      </c>
      <c r="R7" s="23">
        <f t="shared" si="1"/>
        <v>0</v>
      </c>
      <c r="S7" s="23">
        <f t="shared" si="1"/>
        <v>2369.9</v>
      </c>
      <c r="T7" s="23">
        <f t="shared" si="1"/>
        <v>10</v>
      </c>
      <c r="U7" s="30"/>
      <c r="V7" s="30"/>
      <c r="W7" s="23"/>
      <c r="X7" s="30"/>
    </row>
    <row r="8" spans="1:24" s="1" customFormat="1" ht="12.75">
      <c r="A8" s="31" t="s">
        <v>32</v>
      </c>
      <c r="B8" s="32" t="s">
        <v>33</v>
      </c>
      <c r="C8" s="33">
        <f>A72</f>
        <v>60</v>
      </c>
      <c r="D8" s="23"/>
      <c r="E8" s="30"/>
      <c r="F8" s="30"/>
      <c r="G8" s="30"/>
      <c r="H8" s="30"/>
      <c r="I8" s="23">
        <f>J8+O8+P8+Q8+R8+S8+T8</f>
        <v>13335.199999999999</v>
      </c>
      <c r="J8" s="23">
        <f>K8+L8+M8+N8</f>
        <v>10774.199999999999</v>
      </c>
      <c r="K8" s="23">
        <f>K9+K10+K11+K12+K13+K14+K15+K17+K16+K20+K23+K24+K25+K26+K27+K28+K29+K30+K31+K32+K33+K34+K35+K36+K37+K38+K39+K40+K41+K42+K43+K44+K45+K46+K47+K48+K49+K50+K51+K52+K53+K54+K55+K56+K57+K58+K59+K60+K61+K62+K63+K64+K65+K66+K67+K68+K69+K70+K71+K72</f>
        <v>9447.699999999999</v>
      </c>
      <c r="L8" s="23">
        <f>L9+L10+L11+L12+L13+L14+L15+L17+L16+L20+L23+L24+L25+L26+L27+L28+L29+L30+L31+L32+L33+L34+L35+L36+L37+L38+L39+L40+L41+L42+L43+L44+L45+L46+L47+L48+L49+L50+L51+L52+L53+L54+L55+L56+L57+L58+L59+L60+L61+L62+L63+L64+L65+L66+L67+L68+L69+L70+L71+L72</f>
        <v>1026.5</v>
      </c>
      <c r="M8" s="23">
        <f aca="true" t="shared" si="2" ref="L8:T8">M9+M10+M11+M12+M13+M14+M15+M17+M16+M20+M23+M24+M25+M26+M27+M28+M29+M30+M31+M32+M33+M34+M35+M36+M37+M38+M39+M40+M41+M42+M43+M44+M45+M46+M47+M48+M49+M50+M51+M52+M53+M54+M55+M56+M57+M58+M59+M60+M61+M62+M63+M64+M65+M66+M67+M68+M69+M70+M71+M72</f>
        <v>0</v>
      </c>
      <c r="N8" s="23">
        <f t="shared" si="2"/>
        <v>300</v>
      </c>
      <c r="O8" s="23">
        <f t="shared" si="2"/>
        <v>0</v>
      </c>
      <c r="P8" s="23">
        <f t="shared" si="2"/>
        <v>0</v>
      </c>
      <c r="Q8" s="23">
        <f t="shared" si="2"/>
        <v>2561</v>
      </c>
      <c r="R8" s="23">
        <f t="shared" si="2"/>
        <v>0</v>
      </c>
      <c r="S8" s="23">
        <f t="shared" si="2"/>
        <v>0</v>
      </c>
      <c r="T8" s="23">
        <f t="shared" si="2"/>
        <v>0</v>
      </c>
      <c r="U8" s="30"/>
      <c r="V8" s="30"/>
      <c r="W8" s="23"/>
      <c r="X8" s="30"/>
    </row>
    <row r="9" spans="1:24" ht="63" customHeight="1">
      <c r="A9" s="34">
        <v>1</v>
      </c>
      <c r="B9" s="35"/>
      <c r="C9" s="36" t="s">
        <v>34</v>
      </c>
      <c r="D9" s="37" t="s">
        <v>35</v>
      </c>
      <c r="E9" s="38" t="s">
        <v>36</v>
      </c>
      <c r="F9" s="38" t="s">
        <v>37</v>
      </c>
      <c r="G9" s="38" t="s">
        <v>38</v>
      </c>
      <c r="H9" s="38" t="s">
        <v>39</v>
      </c>
      <c r="I9" s="37">
        <f aca="true" t="shared" si="3" ref="I9:I17">SUM(J9+O9+P9+Q9+R9+S9+T9)</f>
        <v>30</v>
      </c>
      <c r="J9" s="37">
        <f aca="true" t="shared" si="4" ref="J9:J17">SUM(K9:N9)</f>
        <v>30</v>
      </c>
      <c r="K9" s="40">
        <v>30</v>
      </c>
      <c r="L9" s="48"/>
      <c r="M9" s="40"/>
      <c r="N9" s="40"/>
      <c r="O9" s="40"/>
      <c r="P9" s="40"/>
      <c r="Q9" s="40"/>
      <c r="R9" s="40"/>
      <c r="S9" s="40"/>
      <c r="T9" s="40"/>
      <c r="U9" s="41" t="s">
        <v>40</v>
      </c>
      <c r="V9" s="38" t="s">
        <v>41</v>
      </c>
      <c r="W9" s="37" t="s">
        <v>42</v>
      </c>
      <c r="X9" s="38" t="s">
        <v>43</v>
      </c>
    </row>
    <row r="10" spans="1:24" ht="42.75" customHeight="1">
      <c r="A10" s="39">
        <v>2</v>
      </c>
      <c r="B10" s="35"/>
      <c r="C10" s="36" t="s">
        <v>44</v>
      </c>
      <c r="D10" s="40" t="s">
        <v>35</v>
      </c>
      <c r="E10" s="41" t="s">
        <v>45</v>
      </c>
      <c r="F10" s="41" t="s">
        <v>46</v>
      </c>
      <c r="G10" s="41" t="s">
        <v>38</v>
      </c>
      <c r="H10" s="41" t="s">
        <v>47</v>
      </c>
      <c r="I10" s="40">
        <f t="shared" si="3"/>
        <v>80</v>
      </c>
      <c r="J10" s="40">
        <f t="shared" si="4"/>
        <v>80</v>
      </c>
      <c r="K10" s="40">
        <v>80</v>
      </c>
      <c r="L10" s="48"/>
      <c r="M10" s="40"/>
      <c r="N10" s="40"/>
      <c r="O10" s="40"/>
      <c r="P10" s="40"/>
      <c r="Q10" s="40"/>
      <c r="R10" s="40"/>
      <c r="S10" s="40"/>
      <c r="T10" s="40"/>
      <c r="U10" s="41" t="s">
        <v>48</v>
      </c>
      <c r="V10" s="41" t="s">
        <v>49</v>
      </c>
      <c r="W10" s="40" t="s">
        <v>42</v>
      </c>
      <c r="X10" s="41" t="s">
        <v>43</v>
      </c>
    </row>
    <row r="11" spans="1:24" ht="39.75" customHeight="1">
      <c r="A11" s="39">
        <v>3</v>
      </c>
      <c r="B11" s="35"/>
      <c r="C11" s="36" t="s">
        <v>50</v>
      </c>
      <c r="D11" s="40" t="s">
        <v>35</v>
      </c>
      <c r="E11" s="41" t="s">
        <v>51</v>
      </c>
      <c r="F11" s="41" t="s">
        <v>52</v>
      </c>
      <c r="G11" s="41" t="s">
        <v>38</v>
      </c>
      <c r="H11" s="41" t="s">
        <v>47</v>
      </c>
      <c r="I11" s="40">
        <f t="shared" si="3"/>
        <v>50</v>
      </c>
      <c r="J11" s="40">
        <f t="shared" si="4"/>
        <v>50</v>
      </c>
      <c r="K11" s="40">
        <v>50</v>
      </c>
      <c r="L11" s="48"/>
      <c r="M11" s="40"/>
      <c r="N11" s="40"/>
      <c r="O11" s="40"/>
      <c r="P11" s="40"/>
      <c r="Q11" s="40"/>
      <c r="R11" s="40"/>
      <c r="S11" s="40"/>
      <c r="T11" s="40"/>
      <c r="U11" s="41" t="s">
        <v>53</v>
      </c>
      <c r="V11" s="41" t="s">
        <v>54</v>
      </c>
      <c r="W11" s="40" t="s">
        <v>42</v>
      </c>
      <c r="X11" s="41" t="s">
        <v>43</v>
      </c>
    </row>
    <row r="12" spans="1:24" ht="40.5" customHeight="1">
      <c r="A12" s="34">
        <v>4</v>
      </c>
      <c r="B12" s="35"/>
      <c r="C12" s="36" t="s">
        <v>55</v>
      </c>
      <c r="D12" s="37" t="s">
        <v>35</v>
      </c>
      <c r="E12" s="38" t="s">
        <v>56</v>
      </c>
      <c r="F12" s="38" t="s">
        <v>57</v>
      </c>
      <c r="G12" s="38" t="s">
        <v>38</v>
      </c>
      <c r="H12" s="38" t="s">
        <v>47</v>
      </c>
      <c r="I12" s="37">
        <f t="shared" si="3"/>
        <v>143</v>
      </c>
      <c r="J12" s="37">
        <f t="shared" si="4"/>
        <v>143</v>
      </c>
      <c r="K12" s="40">
        <v>143</v>
      </c>
      <c r="L12" s="48"/>
      <c r="M12" s="40"/>
      <c r="N12" s="40"/>
      <c r="O12" s="40"/>
      <c r="P12" s="40"/>
      <c r="Q12" s="40"/>
      <c r="R12" s="40"/>
      <c r="S12" s="40"/>
      <c r="T12" s="40"/>
      <c r="U12" s="41" t="s">
        <v>58</v>
      </c>
      <c r="V12" s="38" t="s">
        <v>59</v>
      </c>
      <c r="W12" s="37" t="s">
        <v>42</v>
      </c>
      <c r="X12" s="38" t="s">
        <v>43</v>
      </c>
    </row>
    <row r="13" spans="1:24" ht="30" customHeight="1">
      <c r="A13" s="34">
        <v>5</v>
      </c>
      <c r="B13" s="35"/>
      <c r="C13" s="36" t="s">
        <v>60</v>
      </c>
      <c r="D13" s="37" t="s">
        <v>35</v>
      </c>
      <c r="E13" s="38" t="s">
        <v>61</v>
      </c>
      <c r="F13" s="38" t="s">
        <v>62</v>
      </c>
      <c r="G13" s="38" t="s">
        <v>38</v>
      </c>
      <c r="H13" s="38" t="s">
        <v>63</v>
      </c>
      <c r="I13" s="37">
        <f t="shared" si="3"/>
        <v>150</v>
      </c>
      <c r="J13" s="37">
        <f t="shared" si="4"/>
        <v>150</v>
      </c>
      <c r="K13" s="40">
        <v>150</v>
      </c>
      <c r="L13" s="48"/>
      <c r="M13" s="40"/>
      <c r="N13" s="40"/>
      <c r="O13" s="40"/>
      <c r="P13" s="40"/>
      <c r="Q13" s="40"/>
      <c r="R13" s="40"/>
      <c r="S13" s="40"/>
      <c r="T13" s="40"/>
      <c r="U13" s="41" t="s">
        <v>64</v>
      </c>
      <c r="V13" s="38" t="s">
        <v>65</v>
      </c>
      <c r="W13" s="37" t="s">
        <v>42</v>
      </c>
      <c r="X13" s="38" t="s">
        <v>43</v>
      </c>
    </row>
    <row r="14" spans="1:24" ht="40.5" customHeight="1">
      <c r="A14" s="34">
        <v>6</v>
      </c>
      <c r="B14" s="35"/>
      <c r="C14" s="42" t="s">
        <v>66</v>
      </c>
      <c r="D14" s="37" t="s">
        <v>35</v>
      </c>
      <c r="E14" s="38" t="s">
        <v>67</v>
      </c>
      <c r="F14" s="38" t="s">
        <v>37</v>
      </c>
      <c r="G14" s="38" t="s">
        <v>38</v>
      </c>
      <c r="H14" s="38" t="s">
        <v>68</v>
      </c>
      <c r="I14" s="37">
        <f t="shared" si="3"/>
        <v>105</v>
      </c>
      <c r="J14" s="37">
        <f t="shared" si="4"/>
        <v>105</v>
      </c>
      <c r="K14" s="40">
        <v>105</v>
      </c>
      <c r="L14" s="48"/>
      <c r="M14" s="40"/>
      <c r="N14" s="40"/>
      <c r="O14" s="40"/>
      <c r="P14" s="40"/>
      <c r="Q14" s="40"/>
      <c r="R14" s="40"/>
      <c r="S14" s="40"/>
      <c r="T14" s="40"/>
      <c r="U14" s="41" t="s">
        <v>69</v>
      </c>
      <c r="V14" s="38" t="s">
        <v>70</v>
      </c>
      <c r="W14" s="37" t="s">
        <v>42</v>
      </c>
      <c r="X14" s="38" t="s">
        <v>43</v>
      </c>
    </row>
    <row r="15" spans="1:24" ht="28.5" customHeight="1">
      <c r="A15" s="34">
        <v>7</v>
      </c>
      <c r="B15" s="35"/>
      <c r="C15" s="36" t="s">
        <v>71</v>
      </c>
      <c r="D15" s="37" t="s">
        <v>35</v>
      </c>
      <c r="E15" s="38" t="s">
        <v>72</v>
      </c>
      <c r="F15" s="38" t="s">
        <v>73</v>
      </c>
      <c r="G15" s="38" t="s">
        <v>38</v>
      </c>
      <c r="H15" s="38" t="s">
        <v>74</v>
      </c>
      <c r="I15" s="37">
        <f t="shared" si="3"/>
        <v>150</v>
      </c>
      <c r="J15" s="37">
        <f t="shared" si="4"/>
        <v>150</v>
      </c>
      <c r="K15" s="40">
        <v>150</v>
      </c>
      <c r="L15" s="48"/>
      <c r="M15" s="40"/>
      <c r="N15" s="40"/>
      <c r="O15" s="40"/>
      <c r="P15" s="40"/>
      <c r="Q15" s="40"/>
      <c r="R15" s="40"/>
      <c r="S15" s="40"/>
      <c r="T15" s="40"/>
      <c r="U15" s="38" t="s">
        <v>75</v>
      </c>
      <c r="V15" s="38" t="s">
        <v>76</v>
      </c>
      <c r="W15" s="37" t="s">
        <v>42</v>
      </c>
      <c r="X15" s="38" t="s">
        <v>43</v>
      </c>
    </row>
    <row r="16" spans="1:24" ht="60">
      <c r="A16" s="34">
        <v>8</v>
      </c>
      <c r="B16" s="35"/>
      <c r="C16" s="36" t="s">
        <v>77</v>
      </c>
      <c r="D16" s="37" t="s">
        <v>35</v>
      </c>
      <c r="E16" s="38" t="s">
        <v>78</v>
      </c>
      <c r="F16" s="38" t="s">
        <v>79</v>
      </c>
      <c r="G16" s="38" t="s">
        <v>38</v>
      </c>
      <c r="H16" s="38" t="s">
        <v>80</v>
      </c>
      <c r="I16" s="37">
        <f t="shared" si="3"/>
        <v>200</v>
      </c>
      <c r="J16" s="37">
        <f t="shared" si="4"/>
        <v>200</v>
      </c>
      <c r="K16" s="40">
        <v>200</v>
      </c>
      <c r="L16" s="40"/>
      <c r="M16" s="40"/>
      <c r="N16" s="40"/>
      <c r="O16" s="40"/>
      <c r="P16" s="40"/>
      <c r="Q16" s="40"/>
      <c r="R16" s="40"/>
      <c r="S16" s="40"/>
      <c r="T16" s="40"/>
      <c r="U16" s="41" t="s">
        <v>81</v>
      </c>
      <c r="V16" s="38" t="s">
        <v>82</v>
      </c>
      <c r="W16" s="37" t="s">
        <v>42</v>
      </c>
      <c r="X16" s="38" t="s">
        <v>83</v>
      </c>
    </row>
    <row r="17" spans="1:24" ht="105.75" customHeight="1">
      <c r="A17" s="34">
        <v>9</v>
      </c>
      <c r="B17" s="35"/>
      <c r="C17" s="36" t="s">
        <v>84</v>
      </c>
      <c r="D17" s="37" t="s">
        <v>35</v>
      </c>
      <c r="E17" s="38" t="s">
        <v>85</v>
      </c>
      <c r="F17" s="38" t="s">
        <v>86</v>
      </c>
      <c r="G17" s="38" t="s">
        <v>38</v>
      </c>
      <c r="H17" s="38" t="s">
        <v>87</v>
      </c>
      <c r="I17" s="37">
        <f t="shared" si="3"/>
        <v>650</v>
      </c>
      <c r="J17" s="37">
        <f t="shared" si="4"/>
        <v>650</v>
      </c>
      <c r="K17" s="40">
        <f>K18+K19</f>
        <v>300</v>
      </c>
      <c r="L17" s="40">
        <f>L18+L19</f>
        <v>50</v>
      </c>
      <c r="M17" s="40"/>
      <c r="N17" s="40">
        <f>N18+N19</f>
        <v>300</v>
      </c>
      <c r="O17" s="40"/>
      <c r="P17" s="40"/>
      <c r="Q17" s="40"/>
      <c r="R17" s="40"/>
      <c r="S17" s="40"/>
      <c r="T17" s="40"/>
      <c r="U17" s="40">
        <v>325</v>
      </c>
      <c r="V17" s="38" t="s">
        <v>88</v>
      </c>
      <c r="W17" s="37" t="s">
        <v>42</v>
      </c>
      <c r="X17" s="38"/>
    </row>
    <row r="18" spans="1:24" s="3" customFormat="1" ht="75" customHeight="1">
      <c r="A18" s="38">
        <v>9.1</v>
      </c>
      <c r="B18" s="35"/>
      <c r="C18" s="36" t="s">
        <v>89</v>
      </c>
      <c r="D18" s="38" t="s">
        <v>35</v>
      </c>
      <c r="E18" s="38" t="s">
        <v>90</v>
      </c>
      <c r="F18" s="38" t="s">
        <v>91</v>
      </c>
      <c r="G18" s="38" t="s">
        <v>38</v>
      </c>
      <c r="H18" s="38" t="s">
        <v>92</v>
      </c>
      <c r="I18" s="49">
        <v>300</v>
      </c>
      <c r="J18" s="49"/>
      <c r="K18" s="49">
        <v>100</v>
      </c>
      <c r="L18" s="49"/>
      <c r="M18" s="49"/>
      <c r="N18" s="49">
        <v>200</v>
      </c>
      <c r="O18" s="49"/>
      <c r="P18" s="49"/>
      <c r="Q18" s="49"/>
      <c r="R18" s="49"/>
      <c r="S18" s="49"/>
      <c r="T18" s="49"/>
      <c r="U18" s="49">
        <v>200</v>
      </c>
      <c r="V18" s="38" t="s">
        <v>88</v>
      </c>
      <c r="W18" s="38" t="s">
        <v>42</v>
      </c>
      <c r="X18" s="38"/>
    </row>
    <row r="19" spans="1:24" s="3" customFormat="1" ht="42.75" customHeight="1">
      <c r="A19" s="38">
        <v>9.2</v>
      </c>
      <c r="B19" s="35"/>
      <c r="C19" s="36" t="s">
        <v>93</v>
      </c>
      <c r="D19" s="38" t="s">
        <v>35</v>
      </c>
      <c r="E19" s="38" t="s">
        <v>94</v>
      </c>
      <c r="F19" s="38" t="s">
        <v>95</v>
      </c>
      <c r="G19" s="38" t="s">
        <v>38</v>
      </c>
      <c r="H19" s="38" t="s">
        <v>92</v>
      </c>
      <c r="I19" s="49">
        <v>350</v>
      </c>
      <c r="J19" s="49"/>
      <c r="K19" s="49">
        <v>200</v>
      </c>
      <c r="L19" s="49">
        <v>50</v>
      </c>
      <c r="M19" s="49"/>
      <c r="N19" s="49">
        <v>100</v>
      </c>
      <c r="O19" s="49"/>
      <c r="P19" s="49"/>
      <c r="Q19" s="49"/>
      <c r="R19" s="49"/>
      <c r="S19" s="49"/>
      <c r="T19" s="49"/>
      <c r="U19" s="49">
        <v>125</v>
      </c>
      <c r="V19" s="38" t="s">
        <v>88</v>
      </c>
      <c r="W19" s="38" t="s">
        <v>42</v>
      </c>
      <c r="X19" s="38"/>
    </row>
    <row r="20" spans="1:24" ht="75" customHeight="1">
      <c r="A20" s="37">
        <v>10</v>
      </c>
      <c r="B20" s="35"/>
      <c r="C20" s="36" t="s">
        <v>96</v>
      </c>
      <c r="D20" s="37" t="s">
        <v>35</v>
      </c>
      <c r="E20" s="38" t="s">
        <v>97</v>
      </c>
      <c r="F20" s="38" t="s">
        <v>98</v>
      </c>
      <c r="G20" s="38" t="s">
        <v>38</v>
      </c>
      <c r="H20" s="38" t="s">
        <v>87</v>
      </c>
      <c r="I20" s="37">
        <f aca="true" t="shared" si="5" ref="I20:I26">SUM(J20+O20+P20+Q20+R20+S20+T20)</f>
        <v>600</v>
      </c>
      <c r="J20" s="37">
        <f aca="true" t="shared" si="6" ref="J20:J26">SUM(K20:N20)</f>
        <v>600</v>
      </c>
      <c r="K20" s="40">
        <f>K21+K22</f>
        <v>600</v>
      </c>
      <c r="L20" s="40"/>
      <c r="M20" s="40"/>
      <c r="N20" s="40"/>
      <c r="O20" s="40"/>
      <c r="P20" s="40"/>
      <c r="Q20" s="40"/>
      <c r="R20" s="40"/>
      <c r="S20" s="40"/>
      <c r="T20" s="40"/>
      <c r="U20" s="41"/>
      <c r="V20" s="38" t="s">
        <v>99</v>
      </c>
      <c r="W20" s="37" t="s">
        <v>42</v>
      </c>
      <c r="X20" s="38"/>
    </row>
    <row r="21" spans="1:24" s="4" customFormat="1" ht="69.75" customHeight="1">
      <c r="A21" s="37">
        <v>10.1</v>
      </c>
      <c r="B21" s="43"/>
      <c r="C21" s="44" t="s">
        <v>100</v>
      </c>
      <c r="D21" s="41" t="s">
        <v>35</v>
      </c>
      <c r="E21" s="41" t="s">
        <v>101</v>
      </c>
      <c r="F21" s="41" t="s">
        <v>98</v>
      </c>
      <c r="G21" s="38" t="s">
        <v>38</v>
      </c>
      <c r="H21" s="41" t="s">
        <v>92</v>
      </c>
      <c r="I21" s="37">
        <f t="shared" si="5"/>
        <v>200</v>
      </c>
      <c r="J21" s="37">
        <f t="shared" si="6"/>
        <v>200</v>
      </c>
      <c r="K21" s="50">
        <v>200</v>
      </c>
      <c r="L21" s="40"/>
      <c r="M21" s="40"/>
      <c r="N21" s="40"/>
      <c r="O21" s="40"/>
      <c r="P21" s="40"/>
      <c r="Q21" s="40"/>
      <c r="R21" s="40"/>
      <c r="S21" s="40"/>
      <c r="T21" s="40"/>
      <c r="U21" s="40">
        <v>200</v>
      </c>
      <c r="V21" s="38" t="s">
        <v>99</v>
      </c>
      <c r="W21" s="37" t="s">
        <v>42</v>
      </c>
      <c r="X21" s="38"/>
    </row>
    <row r="22" spans="1:24" s="4" customFormat="1" ht="51.75" customHeight="1">
      <c r="A22" s="37">
        <v>10.2</v>
      </c>
      <c r="B22" s="43"/>
      <c r="C22" s="44" t="s">
        <v>102</v>
      </c>
      <c r="D22" s="37" t="s">
        <v>35</v>
      </c>
      <c r="E22" s="41" t="s">
        <v>103</v>
      </c>
      <c r="F22" s="41" t="s">
        <v>98</v>
      </c>
      <c r="G22" s="38" t="s">
        <v>38</v>
      </c>
      <c r="H22" s="41" t="s">
        <v>92</v>
      </c>
      <c r="I22" s="37">
        <f t="shared" si="5"/>
        <v>400</v>
      </c>
      <c r="J22" s="37">
        <f t="shared" si="6"/>
        <v>400</v>
      </c>
      <c r="K22" s="39">
        <v>400</v>
      </c>
      <c r="L22" s="40"/>
      <c r="M22" s="40"/>
      <c r="N22" s="40"/>
      <c r="O22" s="40"/>
      <c r="P22" s="40"/>
      <c r="Q22" s="40"/>
      <c r="R22" s="40"/>
      <c r="S22" s="40"/>
      <c r="T22" s="40"/>
      <c r="U22" s="40">
        <v>156</v>
      </c>
      <c r="V22" s="54" t="s">
        <v>104</v>
      </c>
      <c r="W22" s="37" t="s">
        <v>42</v>
      </c>
      <c r="X22" s="38"/>
    </row>
    <row r="23" spans="1:24" ht="105" customHeight="1">
      <c r="A23" s="37">
        <v>11</v>
      </c>
      <c r="B23" s="35"/>
      <c r="C23" s="36" t="s">
        <v>105</v>
      </c>
      <c r="D23" s="37" t="s">
        <v>35</v>
      </c>
      <c r="E23" s="41" t="s">
        <v>106</v>
      </c>
      <c r="F23" s="38"/>
      <c r="G23" s="38" t="s">
        <v>38</v>
      </c>
      <c r="H23" s="38" t="s">
        <v>87</v>
      </c>
      <c r="I23" s="37">
        <f t="shared" si="5"/>
        <v>300</v>
      </c>
      <c r="J23" s="37">
        <f t="shared" si="6"/>
        <v>300</v>
      </c>
      <c r="K23" s="40">
        <v>300</v>
      </c>
      <c r="L23" s="40"/>
      <c r="M23" s="40"/>
      <c r="N23" s="40"/>
      <c r="O23" s="40"/>
      <c r="P23" s="40"/>
      <c r="Q23" s="40"/>
      <c r="R23" s="40"/>
      <c r="S23" s="40"/>
      <c r="T23" s="40"/>
      <c r="U23" s="40">
        <v>3469</v>
      </c>
      <c r="V23" s="38" t="s">
        <v>107</v>
      </c>
      <c r="W23" s="37" t="s">
        <v>42</v>
      </c>
      <c r="X23" s="38"/>
    </row>
    <row r="24" spans="1:24" s="5" customFormat="1" ht="42.75" customHeight="1">
      <c r="A24" s="37">
        <v>12</v>
      </c>
      <c r="B24" s="35"/>
      <c r="C24" s="36" t="s">
        <v>108</v>
      </c>
      <c r="D24" s="37" t="s">
        <v>35</v>
      </c>
      <c r="E24" s="41" t="s">
        <v>109</v>
      </c>
      <c r="F24" s="38"/>
      <c r="G24" s="38" t="s">
        <v>38</v>
      </c>
      <c r="H24" s="38" t="s">
        <v>110</v>
      </c>
      <c r="I24" s="37">
        <f t="shared" si="5"/>
        <v>900</v>
      </c>
      <c r="J24" s="37">
        <f t="shared" si="6"/>
        <v>900</v>
      </c>
      <c r="K24" s="40">
        <v>900</v>
      </c>
      <c r="L24" s="40"/>
      <c r="M24" s="40"/>
      <c r="N24" s="40"/>
      <c r="O24" s="40"/>
      <c r="P24" s="40"/>
      <c r="Q24" s="40"/>
      <c r="R24" s="40"/>
      <c r="S24" s="40"/>
      <c r="T24" s="40"/>
      <c r="U24" s="40">
        <v>3211</v>
      </c>
      <c r="V24" s="41" t="s">
        <v>111</v>
      </c>
      <c r="W24" s="37" t="s">
        <v>42</v>
      </c>
      <c r="X24" s="38"/>
    </row>
    <row r="25" spans="1:24" ht="51.75" customHeight="1">
      <c r="A25" s="37">
        <v>13</v>
      </c>
      <c r="B25" s="35"/>
      <c r="C25" s="36" t="s">
        <v>112</v>
      </c>
      <c r="D25" s="37" t="s">
        <v>35</v>
      </c>
      <c r="E25" s="41" t="s">
        <v>113</v>
      </c>
      <c r="F25" s="38" t="s">
        <v>114</v>
      </c>
      <c r="G25" s="38" t="s">
        <v>38</v>
      </c>
      <c r="H25" s="38" t="s">
        <v>114</v>
      </c>
      <c r="I25" s="37">
        <f t="shared" si="5"/>
        <v>33</v>
      </c>
      <c r="J25" s="37">
        <f t="shared" si="6"/>
        <v>33</v>
      </c>
      <c r="K25" s="40">
        <v>28.5</v>
      </c>
      <c r="L25" s="40">
        <v>4.5</v>
      </c>
      <c r="M25" s="40"/>
      <c r="N25" s="40"/>
      <c r="O25" s="40"/>
      <c r="P25" s="40"/>
      <c r="Q25" s="40"/>
      <c r="R25" s="40"/>
      <c r="S25" s="40"/>
      <c r="T25" s="40"/>
      <c r="U25" s="41">
        <v>50</v>
      </c>
      <c r="V25" s="41" t="s">
        <v>115</v>
      </c>
      <c r="W25" s="37" t="s">
        <v>42</v>
      </c>
      <c r="X25" s="38"/>
    </row>
    <row r="26" spans="1:24" ht="36">
      <c r="A26" s="37">
        <v>14</v>
      </c>
      <c r="B26" s="35"/>
      <c r="C26" s="36" t="s">
        <v>116</v>
      </c>
      <c r="D26" s="37" t="s">
        <v>35</v>
      </c>
      <c r="E26" s="38" t="s">
        <v>117</v>
      </c>
      <c r="F26" s="38" t="s">
        <v>118</v>
      </c>
      <c r="G26" s="38" t="s">
        <v>38</v>
      </c>
      <c r="H26" s="38" t="s">
        <v>47</v>
      </c>
      <c r="I26" s="37">
        <f t="shared" si="5"/>
        <v>40</v>
      </c>
      <c r="J26" s="37">
        <f t="shared" si="6"/>
        <v>40</v>
      </c>
      <c r="K26" s="40">
        <v>40</v>
      </c>
      <c r="L26" s="40"/>
      <c r="M26" s="40"/>
      <c r="N26" s="40"/>
      <c r="O26" s="40"/>
      <c r="P26" s="40"/>
      <c r="Q26" s="40"/>
      <c r="R26" s="40"/>
      <c r="S26" s="40"/>
      <c r="T26" s="40"/>
      <c r="U26" s="41">
        <v>58</v>
      </c>
      <c r="V26" s="38" t="s">
        <v>119</v>
      </c>
      <c r="W26" s="37" t="s">
        <v>42</v>
      </c>
      <c r="X26" s="38" t="s">
        <v>120</v>
      </c>
    </row>
    <row r="27" spans="1:24" ht="38.25">
      <c r="A27" s="40">
        <v>15</v>
      </c>
      <c r="B27" s="35"/>
      <c r="C27" s="44" t="s">
        <v>121</v>
      </c>
      <c r="D27" s="40" t="s">
        <v>35</v>
      </c>
      <c r="E27" s="41" t="s">
        <v>122</v>
      </c>
      <c r="F27" s="41" t="s">
        <v>123</v>
      </c>
      <c r="G27" s="41" t="s">
        <v>38</v>
      </c>
      <c r="H27" s="41" t="s">
        <v>47</v>
      </c>
      <c r="I27" s="40">
        <f aca="true" t="shared" si="7" ref="I27:I56">SUM(J27+O27+P27+Q27+R27+S27+T27)</f>
        <v>400</v>
      </c>
      <c r="J27" s="40">
        <f aca="true" t="shared" si="8" ref="J27:J53">SUM(K27:N27)</f>
        <v>400</v>
      </c>
      <c r="K27" s="40">
        <v>400</v>
      </c>
      <c r="L27" s="40"/>
      <c r="M27" s="40"/>
      <c r="N27" s="40"/>
      <c r="O27" s="40"/>
      <c r="P27" s="40"/>
      <c r="Q27" s="40"/>
      <c r="R27" s="40"/>
      <c r="S27" s="40"/>
      <c r="T27" s="40"/>
      <c r="U27" s="41" t="s">
        <v>123</v>
      </c>
      <c r="V27" s="41" t="s">
        <v>124</v>
      </c>
      <c r="W27" s="40" t="s">
        <v>42</v>
      </c>
      <c r="X27" s="41"/>
    </row>
    <row r="28" spans="1:24" ht="144" customHeight="1">
      <c r="A28" s="40">
        <v>16</v>
      </c>
      <c r="B28" s="35"/>
      <c r="C28" s="44" t="s">
        <v>125</v>
      </c>
      <c r="D28" s="40" t="s">
        <v>35</v>
      </c>
      <c r="E28" s="41" t="s">
        <v>126</v>
      </c>
      <c r="F28" s="41" t="s">
        <v>127</v>
      </c>
      <c r="G28" s="41" t="s">
        <v>38</v>
      </c>
      <c r="H28" s="41" t="s">
        <v>47</v>
      </c>
      <c r="I28" s="40">
        <f t="shared" si="7"/>
        <v>410</v>
      </c>
      <c r="J28" s="40">
        <f t="shared" si="8"/>
        <v>410</v>
      </c>
      <c r="K28" s="40"/>
      <c r="L28" s="40">
        <v>410</v>
      </c>
      <c r="M28" s="40"/>
      <c r="N28" s="40"/>
      <c r="O28" s="40"/>
      <c r="P28" s="40"/>
      <c r="Q28" s="40"/>
      <c r="R28" s="40"/>
      <c r="S28" s="40"/>
      <c r="T28" s="40"/>
      <c r="U28" s="41" t="s">
        <v>127</v>
      </c>
      <c r="V28" s="41" t="s">
        <v>124</v>
      </c>
      <c r="W28" s="40" t="s">
        <v>42</v>
      </c>
      <c r="X28" s="41"/>
    </row>
    <row r="29" spans="1:24" ht="38.25">
      <c r="A29" s="37">
        <v>17</v>
      </c>
      <c r="B29" s="35"/>
      <c r="C29" s="44" t="s">
        <v>128</v>
      </c>
      <c r="D29" s="37" t="s">
        <v>35</v>
      </c>
      <c r="E29" s="38" t="s">
        <v>129</v>
      </c>
      <c r="F29" s="38" t="s">
        <v>130</v>
      </c>
      <c r="G29" s="38" t="s">
        <v>38</v>
      </c>
      <c r="H29" s="38" t="s">
        <v>47</v>
      </c>
      <c r="I29" s="37">
        <f t="shared" si="7"/>
        <v>224</v>
      </c>
      <c r="J29" s="37">
        <f t="shared" si="8"/>
        <v>224</v>
      </c>
      <c r="K29" s="40">
        <v>224</v>
      </c>
      <c r="L29" s="40"/>
      <c r="M29" s="40"/>
      <c r="N29" s="40"/>
      <c r="O29" s="40"/>
      <c r="P29" s="40"/>
      <c r="Q29" s="40"/>
      <c r="R29" s="40"/>
      <c r="S29" s="40"/>
      <c r="T29" s="40"/>
      <c r="U29" s="38" t="s">
        <v>130</v>
      </c>
      <c r="V29" s="41" t="s">
        <v>124</v>
      </c>
      <c r="W29" s="37" t="s">
        <v>42</v>
      </c>
      <c r="X29" s="38"/>
    </row>
    <row r="30" spans="1:24" ht="51">
      <c r="A30" s="40">
        <v>18</v>
      </c>
      <c r="B30" s="35"/>
      <c r="C30" s="44" t="s">
        <v>131</v>
      </c>
      <c r="D30" s="40" t="s">
        <v>35</v>
      </c>
      <c r="E30" s="41" t="s">
        <v>132</v>
      </c>
      <c r="F30" s="41" t="s">
        <v>52</v>
      </c>
      <c r="G30" s="41" t="s">
        <v>38</v>
      </c>
      <c r="H30" s="41" t="s">
        <v>47</v>
      </c>
      <c r="I30" s="40">
        <f t="shared" si="7"/>
        <v>300</v>
      </c>
      <c r="J30" s="40">
        <f t="shared" si="8"/>
        <v>300</v>
      </c>
      <c r="K30" s="40">
        <v>300</v>
      </c>
      <c r="L30" s="40"/>
      <c r="M30" s="40"/>
      <c r="N30" s="40"/>
      <c r="O30" s="40"/>
      <c r="P30" s="40"/>
      <c r="Q30" s="40"/>
      <c r="R30" s="40"/>
      <c r="S30" s="40"/>
      <c r="T30" s="40"/>
      <c r="U30" s="41" t="s">
        <v>52</v>
      </c>
      <c r="V30" s="41" t="s">
        <v>124</v>
      </c>
      <c r="W30" s="40" t="s">
        <v>42</v>
      </c>
      <c r="X30" s="41"/>
    </row>
    <row r="31" spans="1:24" ht="63">
      <c r="A31" s="37">
        <v>19</v>
      </c>
      <c r="B31" s="35"/>
      <c r="C31" s="42" t="s">
        <v>133</v>
      </c>
      <c r="D31" s="37" t="s">
        <v>35</v>
      </c>
      <c r="E31" s="38" t="s">
        <v>134</v>
      </c>
      <c r="F31" s="38" t="s">
        <v>135</v>
      </c>
      <c r="G31" s="38" t="s">
        <v>38</v>
      </c>
      <c r="H31" s="38" t="s">
        <v>63</v>
      </c>
      <c r="I31" s="37">
        <f t="shared" si="7"/>
        <v>250</v>
      </c>
      <c r="J31" s="37">
        <f t="shared" si="8"/>
        <v>250</v>
      </c>
      <c r="K31" s="40"/>
      <c r="L31" s="40">
        <v>250</v>
      </c>
      <c r="M31" s="40"/>
      <c r="N31" s="40"/>
      <c r="O31" s="40"/>
      <c r="P31" s="40"/>
      <c r="Q31" s="40"/>
      <c r="R31" s="40"/>
      <c r="S31" s="40"/>
      <c r="T31" s="40"/>
      <c r="U31" s="38" t="s">
        <v>135</v>
      </c>
      <c r="V31" s="41" t="s">
        <v>136</v>
      </c>
      <c r="W31" s="37" t="s">
        <v>42</v>
      </c>
      <c r="X31" s="38"/>
    </row>
    <row r="32" spans="1:24" ht="98.25">
      <c r="A32" s="37">
        <v>20</v>
      </c>
      <c r="B32" s="35"/>
      <c r="C32" s="42" t="s">
        <v>137</v>
      </c>
      <c r="D32" s="37" t="s">
        <v>35</v>
      </c>
      <c r="E32" s="38" t="s">
        <v>138</v>
      </c>
      <c r="F32" s="38" t="s">
        <v>139</v>
      </c>
      <c r="G32" s="38" t="s">
        <v>38</v>
      </c>
      <c r="H32" s="38" t="s">
        <v>63</v>
      </c>
      <c r="I32" s="37">
        <f t="shared" si="7"/>
        <v>258</v>
      </c>
      <c r="J32" s="37">
        <f t="shared" si="8"/>
        <v>258</v>
      </c>
      <c r="K32" s="40">
        <v>258</v>
      </c>
      <c r="L32" s="40"/>
      <c r="M32" s="40"/>
      <c r="N32" s="40"/>
      <c r="O32" s="40"/>
      <c r="P32" s="40"/>
      <c r="Q32" s="40"/>
      <c r="R32" s="40"/>
      <c r="S32" s="40"/>
      <c r="T32" s="40"/>
      <c r="U32" s="41">
        <v>111</v>
      </c>
      <c r="V32" s="41" t="s">
        <v>136</v>
      </c>
      <c r="W32" s="37" t="s">
        <v>42</v>
      </c>
      <c r="X32" s="38"/>
    </row>
    <row r="33" spans="1:24" ht="63">
      <c r="A33" s="37">
        <v>21</v>
      </c>
      <c r="B33" s="35"/>
      <c r="C33" s="42" t="s">
        <v>140</v>
      </c>
      <c r="D33" s="37" t="s">
        <v>35</v>
      </c>
      <c r="E33" s="38" t="s">
        <v>141</v>
      </c>
      <c r="F33" s="38" t="s">
        <v>142</v>
      </c>
      <c r="G33" s="38" t="s">
        <v>38</v>
      </c>
      <c r="H33" s="38" t="s">
        <v>63</v>
      </c>
      <c r="I33" s="37">
        <f t="shared" si="7"/>
        <v>220</v>
      </c>
      <c r="J33" s="37">
        <f t="shared" si="8"/>
        <v>220</v>
      </c>
      <c r="K33" s="40">
        <v>220</v>
      </c>
      <c r="L33" s="40"/>
      <c r="M33" s="40"/>
      <c r="N33" s="40"/>
      <c r="O33" s="40"/>
      <c r="P33" s="40"/>
      <c r="Q33" s="40"/>
      <c r="R33" s="40"/>
      <c r="S33" s="40"/>
      <c r="T33" s="40"/>
      <c r="U33" s="41">
        <v>111</v>
      </c>
      <c r="V33" s="41" t="s">
        <v>136</v>
      </c>
      <c r="W33" s="37" t="s">
        <v>42</v>
      </c>
      <c r="X33" s="38"/>
    </row>
    <row r="34" spans="1:24" ht="139.5">
      <c r="A34" s="37">
        <v>22</v>
      </c>
      <c r="B34" s="35"/>
      <c r="C34" s="42" t="s">
        <v>143</v>
      </c>
      <c r="D34" s="37" t="s">
        <v>35</v>
      </c>
      <c r="E34" s="38" t="s">
        <v>144</v>
      </c>
      <c r="F34" s="38" t="s">
        <v>145</v>
      </c>
      <c r="G34" s="38" t="s">
        <v>38</v>
      </c>
      <c r="H34" s="38" t="s">
        <v>74</v>
      </c>
      <c r="I34" s="37">
        <f t="shared" si="7"/>
        <v>380</v>
      </c>
      <c r="J34" s="37">
        <f t="shared" si="8"/>
        <v>380</v>
      </c>
      <c r="K34" s="40">
        <v>380</v>
      </c>
      <c r="L34" s="40"/>
      <c r="M34" s="40"/>
      <c r="N34" s="40"/>
      <c r="O34" s="40"/>
      <c r="P34" s="40"/>
      <c r="Q34" s="40"/>
      <c r="R34" s="40"/>
      <c r="S34" s="40"/>
      <c r="T34" s="40"/>
      <c r="U34" s="38" t="s">
        <v>145</v>
      </c>
      <c r="V34" s="38" t="s">
        <v>146</v>
      </c>
      <c r="W34" s="37" t="s">
        <v>42</v>
      </c>
      <c r="X34" s="38"/>
    </row>
    <row r="35" spans="1:24" ht="126">
      <c r="A35" s="37">
        <v>23</v>
      </c>
      <c r="B35" s="35"/>
      <c r="C35" s="42" t="s">
        <v>147</v>
      </c>
      <c r="D35" s="37" t="s">
        <v>35</v>
      </c>
      <c r="E35" s="38" t="s">
        <v>148</v>
      </c>
      <c r="F35" s="38" t="s">
        <v>149</v>
      </c>
      <c r="G35" s="38" t="s">
        <v>38</v>
      </c>
      <c r="H35" s="38" t="s">
        <v>74</v>
      </c>
      <c r="I35" s="37">
        <f t="shared" si="7"/>
        <v>312</v>
      </c>
      <c r="J35" s="37">
        <f t="shared" si="8"/>
        <v>312</v>
      </c>
      <c r="K35" s="40"/>
      <c r="L35" s="40">
        <v>312</v>
      </c>
      <c r="M35" s="40"/>
      <c r="N35" s="40"/>
      <c r="O35" s="40"/>
      <c r="P35" s="40"/>
      <c r="Q35" s="40"/>
      <c r="R35" s="40"/>
      <c r="S35" s="40"/>
      <c r="T35" s="40"/>
      <c r="U35" s="38" t="s">
        <v>149</v>
      </c>
      <c r="V35" s="38" t="s">
        <v>146</v>
      </c>
      <c r="W35" s="37" t="s">
        <v>42</v>
      </c>
      <c r="X35" s="38"/>
    </row>
    <row r="36" spans="1:24" ht="74.25">
      <c r="A36" s="37">
        <v>24</v>
      </c>
      <c r="B36" s="35"/>
      <c r="C36" s="42" t="s">
        <v>150</v>
      </c>
      <c r="D36" s="37" t="s">
        <v>35</v>
      </c>
      <c r="E36" s="38" t="s">
        <v>151</v>
      </c>
      <c r="F36" s="38" t="s">
        <v>73</v>
      </c>
      <c r="G36" s="38" t="s">
        <v>38</v>
      </c>
      <c r="H36" s="38" t="s">
        <v>74</v>
      </c>
      <c r="I36" s="37">
        <f t="shared" si="7"/>
        <v>200</v>
      </c>
      <c r="J36" s="37">
        <f t="shared" si="8"/>
        <v>200</v>
      </c>
      <c r="K36" s="40">
        <v>200</v>
      </c>
      <c r="L36" s="40"/>
      <c r="M36" s="40"/>
      <c r="N36" s="40"/>
      <c r="O36" s="40"/>
      <c r="P36" s="40"/>
      <c r="Q36" s="40"/>
      <c r="R36" s="40"/>
      <c r="S36" s="40"/>
      <c r="T36" s="40"/>
      <c r="U36" s="38" t="s">
        <v>73</v>
      </c>
      <c r="V36" s="38" t="s">
        <v>146</v>
      </c>
      <c r="W36" s="37" t="s">
        <v>42</v>
      </c>
      <c r="X36" s="38"/>
    </row>
    <row r="37" spans="1:24" ht="137.25">
      <c r="A37" s="37">
        <v>25</v>
      </c>
      <c r="B37" s="35"/>
      <c r="C37" s="42" t="s">
        <v>152</v>
      </c>
      <c r="D37" s="37" t="s">
        <v>35</v>
      </c>
      <c r="E37" s="38" t="s">
        <v>153</v>
      </c>
      <c r="F37" s="38" t="s">
        <v>154</v>
      </c>
      <c r="G37" s="38" t="s">
        <v>38</v>
      </c>
      <c r="H37" s="38" t="s">
        <v>155</v>
      </c>
      <c r="I37" s="37">
        <f t="shared" si="7"/>
        <v>275</v>
      </c>
      <c r="J37" s="37">
        <f t="shared" si="8"/>
        <v>275</v>
      </c>
      <c r="K37" s="40">
        <v>275</v>
      </c>
      <c r="L37" s="40"/>
      <c r="M37" s="40"/>
      <c r="N37" s="40"/>
      <c r="O37" s="40"/>
      <c r="P37" s="40"/>
      <c r="Q37" s="40"/>
      <c r="R37" s="40"/>
      <c r="S37" s="40"/>
      <c r="T37" s="40"/>
      <c r="U37" s="38" t="s">
        <v>154</v>
      </c>
      <c r="V37" s="41" t="s">
        <v>124</v>
      </c>
      <c r="W37" s="37" t="s">
        <v>42</v>
      </c>
      <c r="X37" s="38"/>
    </row>
    <row r="38" spans="1:24" ht="98.25">
      <c r="A38" s="37">
        <v>26</v>
      </c>
      <c r="B38" s="35"/>
      <c r="C38" s="42" t="s">
        <v>156</v>
      </c>
      <c r="D38" s="37" t="s">
        <v>35</v>
      </c>
      <c r="E38" s="38" t="s">
        <v>157</v>
      </c>
      <c r="F38" s="38" t="s">
        <v>158</v>
      </c>
      <c r="G38" s="38" t="s">
        <v>38</v>
      </c>
      <c r="H38" s="38" t="s">
        <v>155</v>
      </c>
      <c r="I38" s="37">
        <f t="shared" si="7"/>
        <v>235</v>
      </c>
      <c r="J38" s="37">
        <f t="shared" si="8"/>
        <v>235</v>
      </c>
      <c r="K38" s="40">
        <v>235</v>
      </c>
      <c r="L38" s="40"/>
      <c r="M38" s="40"/>
      <c r="N38" s="40"/>
      <c r="O38" s="40"/>
      <c r="P38" s="40"/>
      <c r="Q38" s="40"/>
      <c r="R38" s="40"/>
      <c r="S38" s="40"/>
      <c r="T38" s="40"/>
      <c r="U38" s="41">
        <v>74</v>
      </c>
      <c r="V38" s="41" t="s">
        <v>124</v>
      </c>
      <c r="W38" s="37" t="s">
        <v>42</v>
      </c>
      <c r="X38" s="38"/>
    </row>
    <row r="39" spans="1:24" ht="63.75">
      <c r="A39" s="37">
        <v>27</v>
      </c>
      <c r="B39" s="35"/>
      <c r="C39" s="36" t="s">
        <v>159</v>
      </c>
      <c r="D39" s="37" t="s">
        <v>35</v>
      </c>
      <c r="E39" s="38" t="s">
        <v>160</v>
      </c>
      <c r="F39" s="38" t="s">
        <v>161</v>
      </c>
      <c r="G39" s="38" t="s">
        <v>38</v>
      </c>
      <c r="H39" s="38" t="s">
        <v>162</v>
      </c>
      <c r="I39" s="37">
        <f t="shared" si="7"/>
        <v>300</v>
      </c>
      <c r="J39" s="37">
        <f t="shared" si="8"/>
        <v>300</v>
      </c>
      <c r="K39" s="40">
        <v>300</v>
      </c>
      <c r="L39" s="40"/>
      <c r="M39" s="40"/>
      <c r="N39" s="40"/>
      <c r="O39" s="40"/>
      <c r="P39" s="40"/>
      <c r="Q39" s="40"/>
      <c r="R39" s="40"/>
      <c r="S39" s="40"/>
      <c r="T39" s="40"/>
      <c r="U39" s="41">
        <v>134</v>
      </c>
      <c r="V39" s="41" t="s">
        <v>163</v>
      </c>
      <c r="W39" s="37" t="s">
        <v>42</v>
      </c>
      <c r="X39" s="38"/>
    </row>
    <row r="40" spans="1:24" ht="150.75">
      <c r="A40" s="37">
        <v>28</v>
      </c>
      <c r="B40" s="35"/>
      <c r="C40" s="36" t="s">
        <v>164</v>
      </c>
      <c r="D40" s="37" t="s">
        <v>35</v>
      </c>
      <c r="E40" s="38" t="s">
        <v>165</v>
      </c>
      <c r="F40" s="38" t="s">
        <v>166</v>
      </c>
      <c r="G40" s="38" t="s">
        <v>38</v>
      </c>
      <c r="H40" s="38" t="s">
        <v>162</v>
      </c>
      <c r="I40" s="37">
        <f t="shared" si="7"/>
        <v>280</v>
      </c>
      <c r="J40" s="37">
        <f t="shared" si="8"/>
        <v>280</v>
      </c>
      <c r="K40" s="40">
        <v>280</v>
      </c>
      <c r="L40" s="40"/>
      <c r="M40" s="40"/>
      <c r="N40" s="40"/>
      <c r="O40" s="40"/>
      <c r="P40" s="40"/>
      <c r="Q40" s="40"/>
      <c r="R40" s="40"/>
      <c r="S40" s="40"/>
      <c r="T40" s="40"/>
      <c r="U40" s="41">
        <v>130</v>
      </c>
      <c r="V40" s="41" t="s">
        <v>124</v>
      </c>
      <c r="W40" s="37" t="s">
        <v>42</v>
      </c>
      <c r="X40" s="38"/>
    </row>
    <row r="41" spans="1:24" ht="50.25">
      <c r="A41" s="37">
        <v>29</v>
      </c>
      <c r="B41" s="35"/>
      <c r="C41" s="36" t="s">
        <v>167</v>
      </c>
      <c r="D41" s="37" t="s">
        <v>35</v>
      </c>
      <c r="E41" s="38" t="s">
        <v>168</v>
      </c>
      <c r="F41" s="38" t="s">
        <v>169</v>
      </c>
      <c r="G41" s="38" t="s">
        <v>38</v>
      </c>
      <c r="H41" s="38" t="s">
        <v>162</v>
      </c>
      <c r="I41" s="37">
        <f t="shared" si="7"/>
        <v>270</v>
      </c>
      <c r="J41" s="37">
        <f t="shared" si="8"/>
        <v>270</v>
      </c>
      <c r="K41" s="40">
        <v>270</v>
      </c>
      <c r="L41" s="40"/>
      <c r="M41" s="40"/>
      <c r="N41" s="40"/>
      <c r="O41" s="40"/>
      <c r="P41" s="40"/>
      <c r="Q41" s="40"/>
      <c r="R41" s="40"/>
      <c r="S41" s="40"/>
      <c r="T41" s="40"/>
      <c r="U41" s="41">
        <v>185</v>
      </c>
      <c r="V41" s="38" t="s">
        <v>170</v>
      </c>
      <c r="W41" s="37" t="s">
        <v>42</v>
      </c>
      <c r="X41" s="38"/>
    </row>
    <row r="42" spans="1:24" ht="72">
      <c r="A42" s="37">
        <v>30</v>
      </c>
      <c r="B42" s="35"/>
      <c r="C42" s="36" t="s">
        <v>171</v>
      </c>
      <c r="D42" s="37" t="s">
        <v>35</v>
      </c>
      <c r="E42" s="38" t="s">
        <v>172</v>
      </c>
      <c r="F42" s="38" t="s">
        <v>173</v>
      </c>
      <c r="G42" s="38" t="s">
        <v>38</v>
      </c>
      <c r="H42" s="38" t="s">
        <v>174</v>
      </c>
      <c r="I42" s="37">
        <f t="shared" si="7"/>
        <v>320</v>
      </c>
      <c r="J42" s="37">
        <f t="shared" si="8"/>
        <v>320</v>
      </c>
      <c r="K42" s="40">
        <v>320</v>
      </c>
      <c r="L42" s="40"/>
      <c r="M42" s="40"/>
      <c r="N42" s="40"/>
      <c r="O42" s="40"/>
      <c r="P42" s="40"/>
      <c r="Q42" s="40"/>
      <c r="R42" s="40"/>
      <c r="S42" s="40"/>
      <c r="T42" s="40"/>
      <c r="U42" s="41">
        <v>115</v>
      </c>
      <c r="V42" s="41" t="s">
        <v>146</v>
      </c>
      <c r="W42" s="37" t="s">
        <v>42</v>
      </c>
      <c r="X42" s="38"/>
    </row>
    <row r="43" spans="1:24" ht="60">
      <c r="A43" s="37">
        <v>31</v>
      </c>
      <c r="B43" s="35"/>
      <c r="C43" s="36" t="s">
        <v>175</v>
      </c>
      <c r="D43" s="37" t="s">
        <v>35</v>
      </c>
      <c r="E43" s="38" t="s">
        <v>176</v>
      </c>
      <c r="F43" s="38" t="s">
        <v>177</v>
      </c>
      <c r="G43" s="38" t="s">
        <v>38</v>
      </c>
      <c r="H43" s="38" t="s">
        <v>174</v>
      </c>
      <c r="I43" s="37">
        <f t="shared" si="7"/>
        <v>250</v>
      </c>
      <c r="J43" s="37">
        <f t="shared" si="8"/>
        <v>250</v>
      </c>
      <c r="K43" s="40">
        <v>250</v>
      </c>
      <c r="L43" s="40"/>
      <c r="M43" s="40"/>
      <c r="N43" s="40"/>
      <c r="O43" s="40"/>
      <c r="P43" s="40"/>
      <c r="Q43" s="40"/>
      <c r="R43" s="40"/>
      <c r="S43" s="40"/>
      <c r="T43" s="40"/>
      <c r="U43" s="41">
        <v>130</v>
      </c>
      <c r="V43" s="41" t="s">
        <v>124</v>
      </c>
      <c r="W43" s="37" t="s">
        <v>42</v>
      </c>
      <c r="X43" s="38"/>
    </row>
    <row r="44" spans="1:24" ht="72">
      <c r="A44" s="37">
        <v>32</v>
      </c>
      <c r="B44" s="35"/>
      <c r="C44" s="36" t="s">
        <v>178</v>
      </c>
      <c r="D44" s="37" t="s">
        <v>35</v>
      </c>
      <c r="E44" s="38" t="s">
        <v>179</v>
      </c>
      <c r="F44" s="38" t="s">
        <v>180</v>
      </c>
      <c r="G44" s="38" t="s">
        <v>38</v>
      </c>
      <c r="H44" s="38" t="s">
        <v>39</v>
      </c>
      <c r="I44" s="37">
        <f t="shared" si="7"/>
        <v>203</v>
      </c>
      <c r="J44" s="37">
        <f t="shared" si="8"/>
        <v>203</v>
      </c>
      <c r="K44" s="40">
        <v>203</v>
      </c>
      <c r="L44" s="40"/>
      <c r="M44" s="40"/>
      <c r="N44" s="40"/>
      <c r="O44" s="40"/>
      <c r="P44" s="40"/>
      <c r="Q44" s="40"/>
      <c r="R44" s="40"/>
      <c r="S44" s="40"/>
      <c r="T44" s="40"/>
      <c r="U44" s="41">
        <v>69</v>
      </c>
      <c r="V44" s="38" t="s">
        <v>146</v>
      </c>
      <c r="W44" s="37" t="s">
        <v>42</v>
      </c>
      <c r="X44" s="38"/>
    </row>
    <row r="45" spans="1:24" ht="79.5" customHeight="1">
      <c r="A45" s="37">
        <v>33</v>
      </c>
      <c r="B45" s="35"/>
      <c r="C45" s="36" t="s">
        <v>181</v>
      </c>
      <c r="D45" s="37" t="s">
        <v>35</v>
      </c>
      <c r="E45" s="38" t="s">
        <v>182</v>
      </c>
      <c r="F45" s="38" t="s">
        <v>183</v>
      </c>
      <c r="G45" s="38" t="s">
        <v>38</v>
      </c>
      <c r="H45" s="38" t="s">
        <v>184</v>
      </c>
      <c r="I45" s="37">
        <f t="shared" si="7"/>
        <v>280</v>
      </c>
      <c r="J45" s="37">
        <f t="shared" si="8"/>
        <v>280</v>
      </c>
      <c r="K45" s="40">
        <v>280</v>
      </c>
      <c r="L45" s="40"/>
      <c r="M45" s="40"/>
      <c r="N45" s="40"/>
      <c r="O45" s="40"/>
      <c r="P45" s="40"/>
      <c r="Q45" s="40"/>
      <c r="R45" s="40"/>
      <c r="S45" s="40"/>
      <c r="T45" s="40"/>
      <c r="U45" s="41">
        <v>85</v>
      </c>
      <c r="V45" s="38" t="s">
        <v>146</v>
      </c>
      <c r="W45" s="37" t="s">
        <v>42</v>
      </c>
      <c r="X45" s="38"/>
    </row>
    <row r="46" spans="1:24" ht="178.5">
      <c r="A46" s="37">
        <v>34</v>
      </c>
      <c r="B46" s="35"/>
      <c r="C46" s="36" t="s">
        <v>185</v>
      </c>
      <c r="D46" s="37" t="s">
        <v>35</v>
      </c>
      <c r="E46" s="38" t="s">
        <v>186</v>
      </c>
      <c r="F46" s="38" t="s">
        <v>187</v>
      </c>
      <c r="G46" s="38" t="s">
        <v>38</v>
      </c>
      <c r="H46" s="38" t="s">
        <v>184</v>
      </c>
      <c r="I46" s="37">
        <f t="shared" si="7"/>
        <v>280</v>
      </c>
      <c r="J46" s="37">
        <f t="shared" si="8"/>
        <v>280</v>
      </c>
      <c r="K46" s="40">
        <v>280</v>
      </c>
      <c r="L46" s="40"/>
      <c r="M46" s="40"/>
      <c r="N46" s="40"/>
      <c r="O46" s="40"/>
      <c r="P46" s="40"/>
      <c r="Q46" s="40"/>
      <c r="R46" s="40"/>
      <c r="S46" s="40"/>
      <c r="T46" s="40"/>
      <c r="U46" s="38" t="s">
        <v>187</v>
      </c>
      <c r="V46" s="38" t="s">
        <v>188</v>
      </c>
      <c r="W46" s="37" t="s">
        <v>42</v>
      </c>
      <c r="X46" s="38"/>
    </row>
    <row r="47" spans="1:24" s="6" customFormat="1" ht="37.5">
      <c r="A47" s="37">
        <v>35</v>
      </c>
      <c r="B47" s="35"/>
      <c r="C47" s="36" t="s">
        <v>189</v>
      </c>
      <c r="D47" s="37" t="s">
        <v>35</v>
      </c>
      <c r="E47" s="38" t="s">
        <v>190</v>
      </c>
      <c r="F47" s="38" t="s">
        <v>191</v>
      </c>
      <c r="G47" s="38" t="s">
        <v>38</v>
      </c>
      <c r="H47" s="38" t="s">
        <v>184</v>
      </c>
      <c r="I47" s="37">
        <f t="shared" si="7"/>
        <v>250</v>
      </c>
      <c r="J47" s="37">
        <f t="shared" si="8"/>
        <v>250</v>
      </c>
      <c r="K47" s="40">
        <v>250</v>
      </c>
      <c r="L47" s="40"/>
      <c r="M47" s="40"/>
      <c r="N47" s="40"/>
      <c r="O47" s="40"/>
      <c r="P47" s="40"/>
      <c r="Q47" s="40"/>
      <c r="R47" s="40"/>
      <c r="S47" s="40"/>
      <c r="T47" s="40"/>
      <c r="U47" s="41">
        <v>60</v>
      </c>
      <c r="V47" s="41" t="s">
        <v>124</v>
      </c>
      <c r="W47" s="37" t="s">
        <v>42</v>
      </c>
      <c r="X47" s="38"/>
    </row>
    <row r="48" spans="1:24" s="7" customFormat="1" ht="60">
      <c r="A48" s="37">
        <v>36</v>
      </c>
      <c r="B48" s="35"/>
      <c r="C48" s="36" t="s">
        <v>192</v>
      </c>
      <c r="D48" s="40" t="s">
        <v>35</v>
      </c>
      <c r="E48" s="41" t="s">
        <v>193</v>
      </c>
      <c r="F48" s="41" t="s">
        <v>194</v>
      </c>
      <c r="G48" s="38" t="s">
        <v>38</v>
      </c>
      <c r="H48" s="40" t="s">
        <v>174</v>
      </c>
      <c r="I48" s="40">
        <f t="shared" si="7"/>
        <v>146.8</v>
      </c>
      <c r="J48" s="40">
        <f t="shared" si="8"/>
        <v>146.8</v>
      </c>
      <c r="K48" s="51">
        <v>146.8</v>
      </c>
      <c r="L48" s="40"/>
      <c r="M48" s="40"/>
      <c r="N48" s="40"/>
      <c r="O48" s="40"/>
      <c r="P48" s="40"/>
      <c r="Q48" s="40"/>
      <c r="R48" s="40"/>
      <c r="S48" s="40"/>
      <c r="T48" s="40"/>
      <c r="U48" s="41">
        <v>155</v>
      </c>
      <c r="V48" s="41" t="s">
        <v>195</v>
      </c>
      <c r="W48" s="40" t="s">
        <v>42</v>
      </c>
      <c r="X48" s="41"/>
    </row>
    <row r="49" spans="1:24" ht="60">
      <c r="A49" s="37">
        <v>37</v>
      </c>
      <c r="B49" s="35"/>
      <c r="C49" s="36" t="s">
        <v>196</v>
      </c>
      <c r="D49" s="37" t="s">
        <v>35</v>
      </c>
      <c r="E49" s="38" t="s">
        <v>197</v>
      </c>
      <c r="F49" s="38" t="s">
        <v>198</v>
      </c>
      <c r="G49" s="38" t="s">
        <v>38</v>
      </c>
      <c r="H49" s="37" t="s">
        <v>39</v>
      </c>
      <c r="I49" s="37">
        <f t="shared" si="7"/>
        <v>201.6</v>
      </c>
      <c r="J49" s="37">
        <f t="shared" si="8"/>
        <v>201.6</v>
      </c>
      <c r="K49" s="51">
        <v>201.6</v>
      </c>
      <c r="L49" s="40"/>
      <c r="M49" s="40"/>
      <c r="N49" s="40"/>
      <c r="O49" s="40"/>
      <c r="P49" s="40"/>
      <c r="Q49" s="40"/>
      <c r="R49" s="40"/>
      <c r="S49" s="40"/>
      <c r="T49" s="40"/>
      <c r="U49" s="41">
        <v>80</v>
      </c>
      <c r="V49" s="41" t="s">
        <v>195</v>
      </c>
      <c r="W49" s="37" t="s">
        <v>42</v>
      </c>
      <c r="X49" s="38"/>
    </row>
    <row r="50" spans="1:24" ht="60">
      <c r="A50" s="37">
        <v>38</v>
      </c>
      <c r="B50" s="35"/>
      <c r="C50" s="36" t="s">
        <v>199</v>
      </c>
      <c r="D50" s="37" t="s">
        <v>35</v>
      </c>
      <c r="E50" s="38" t="s">
        <v>200</v>
      </c>
      <c r="F50" s="38" t="s">
        <v>198</v>
      </c>
      <c r="G50" s="38" t="s">
        <v>38</v>
      </c>
      <c r="H50" s="37" t="s">
        <v>39</v>
      </c>
      <c r="I50" s="37">
        <f t="shared" si="7"/>
        <v>88</v>
      </c>
      <c r="J50" s="37">
        <f t="shared" si="8"/>
        <v>88</v>
      </c>
      <c r="K50" s="51">
        <v>88</v>
      </c>
      <c r="L50" s="40"/>
      <c r="M50" s="40"/>
      <c r="N50" s="40"/>
      <c r="O50" s="40"/>
      <c r="P50" s="40"/>
      <c r="Q50" s="40"/>
      <c r="R50" s="40"/>
      <c r="S50" s="40"/>
      <c r="T50" s="40"/>
      <c r="U50" s="41">
        <v>80</v>
      </c>
      <c r="V50" s="41" t="s">
        <v>195</v>
      </c>
      <c r="W50" s="37" t="s">
        <v>42</v>
      </c>
      <c r="X50" s="38"/>
    </row>
    <row r="51" spans="1:24" ht="60">
      <c r="A51" s="37">
        <v>39</v>
      </c>
      <c r="B51" s="35"/>
      <c r="C51" s="44" t="s">
        <v>201</v>
      </c>
      <c r="D51" s="41" t="s">
        <v>35</v>
      </c>
      <c r="E51" s="41" t="s">
        <v>202</v>
      </c>
      <c r="F51" s="41" t="s">
        <v>123</v>
      </c>
      <c r="G51" s="41" t="s">
        <v>38</v>
      </c>
      <c r="H51" s="41" t="s">
        <v>47</v>
      </c>
      <c r="I51" s="40">
        <f t="shared" si="7"/>
        <v>363</v>
      </c>
      <c r="J51" s="40">
        <f t="shared" si="8"/>
        <v>363</v>
      </c>
      <c r="K51" s="52">
        <v>363</v>
      </c>
      <c r="L51" s="41"/>
      <c r="M51" s="41"/>
      <c r="N51" s="41"/>
      <c r="O51" s="41"/>
      <c r="P51" s="41"/>
      <c r="Q51" s="41"/>
      <c r="R51" s="41"/>
      <c r="S51" s="41"/>
      <c r="T51" s="41"/>
      <c r="U51" s="44">
        <v>157</v>
      </c>
      <c r="V51" s="41" t="s">
        <v>195</v>
      </c>
      <c r="W51" s="40" t="s">
        <v>42</v>
      </c>
      <c r="X51" s="41"/>
    </row>
    <row r="52" spans="1:24" ht="60">
      <c r="A52" s="37">
        <v>40</v>
      </c>
      <c r="B52" s="35"/>
      <c r="C52" s="44" t="s">
        <v>203</v>
      </c>
      <c r="D52" s="41" t="s">
        <v>35</v>
      </c>
      <c r="E52" s="41" t="s">
        <v>204</v>
      </c>
      <c r="F52" s="41" t="s">
        <v>205</v>
      </c>
      <c r="G52" s="41" t="s">
        <v>38</v>
      </c>
      <c r="H52" s="41" t="s">
        <v>47</v>
      </c>
      <c r="I52" s="40">
        <f t="shared" si="7"/>
        <v>231</v>
      </c>
      <c r="J52" s="40">
        <f t="shared" si="8"/>
        <v>231</v>
      </c>
      <c r="K52" s="52">
        <v>231</v>
      </c>
      <c r="L52" s="41"/>
      <c r="M52" s="41"/>
      <c r="N52" s="41"/>
      <c r="O52" s="41"/>
      <c r="P52" s="41"/>
      <c r="Q52" s="41"/>
      <c r="R52" s="41"/>
      <c r="S52" s="41"/>
      <c r="T52" s="41"/>
      <c r="U52" s="44">
        <v>164</v>
      </c>
      <c r="V52" s="41" t="s">
        <v>195</v>
      </c>
      <c r="W52" s="40" t="s">
        <v>42</v>
      </c>
      <c r="X52" s="41"/>
    </row>
    <row r="53" spans="1:24" ht="60">
      <c r="A53" s="37">
        <v>41</v>
      </c>
      <c r="B53" s="35"/>
      <c r="C53" s="36" t="s">
        <v>206</v>
      </c>
      <c r="D53" s="41" t="s">
        <v>35</v>
      </c>
      <c r="E53" s="41" t="s">
        <v>207</v>
      </c>
      <c r="F53" s="41" t="s">
        <v>208</v>
      </c>
      <c r="G53" s="41" t="s">
        <v>38</v>
      </c>
      <c r="H53" s="41" t="s">
        <v>74</v>
      </c>
      <c r="I53" s="40">
        <f t="shared" si="7"/>
        <v>415.8</v>
      </c>
      <c r="J53" s="40">
        <f t="shared" si="8"/>
        <v>415.8</v>
      </c>
      <c r="K53" s="52">
        <v>415.8</v>
      </c>
      <c r="L53" s="41"/>
      <c r="M53" s="41"/>
      <c r="N53" s="41"/>
      <c r="O53" s="41"/>
      <c r="P53" s="41"/>
      <c r="Q53" s="41"/>
      <c r="R53" s="41"/>
      <c r="S53" s="41"/>
      <c r="T53" s="41"/>
      <c r="U53" s="44">
        <v>132</v>
      </c>
      <c r="V53" s="41" t="s">
        <v>195</v>
      </c>
      <c r="W53" s="40" t="s">
        <v>42</v>
      </c>
      <c r="X53" s="41"/>
    </row>
    <row r="54" spans="1:24" ht="38.25">
      <c r="A54" s="37">
        <v>42</v>
      </c>
      <c r="B54" s="45"/>
      <c r="C54" s="44" t="s">
        <v>209</v>
      </c>
      <c r="D54" s="40" t="s">
        <v>35</v>
      </c>
      <c r="E54" s="41" t="s">
        <v>210</v>
      </c>
      <c r="F54" s="41" t="s">
        <v>211</v>
      </c>
      <c r="G54" s="41" t="s">
        <v>38</v>
      </c>
      <c r="H54" s="41" t="s">
        <v>47</v>
      </c>
      <c r="I54" s="40">
        <f aca="true" t="shared" si="9" ref="I54:I74">SUM(J54+O54+P54+Q54+R54+S54+T54)</f>
        <v>416</v>
      </c>
      <c r="J54" s="41"/>
      <c r="K54" s="48"/>
      <c r="L54" s="40"/>
      <c r="M54" s="40"/>
      <c r="N54" s="40"/>
      <c r="O54" s="40"/>
      <c r="P54" s="41"/>
      <c r="Q54" s="41">
        <v>416</v>
      </c>
      <c r="R54" s="40"/>
      <c r="S54" s="40"/>
      <c r="T54" s="40"/>
      <c r="U54" s="40" t="s">
        <v>212</v>
      </c>
      <c r="V54" s="41" t="s">
        <v>213</v>
      </c>
      <c r="W54" s="40" t="s">
        <v>42</v>
      </c>
      <c r="X54" s="41"/>
    </row>
    <row r="55" spans="1:24" ht="79.5" customHeight="1">
      <c r="A55" s="37">
        <v>43</v>
      </c>
      <c r="B55" s="45"/>
      <c r="C55" s="44" t="s">
        <v>214</v>
      </c>
      <c r="D55" s="40" t="s">
        <v>35</v>
      </c>
      <c r="E55" s="41" t="s">
        <v>215</v>
      </c>
      <c r="F55" s="41" t="s">
        <v>216</v>
      </c>
      <c r="G55" s="41" t="s">
        <v>38</v>
      </c>
      <c r="H55" s="41" t="s">
        <v>74</v>
      </c>
      <c r="I55" s="40">
        <f t="shared" si="9"/>
        <v>30</v>
      </c>
      <c r="J55" s="41"/>
      <c r="K55" s="48"/>
      <c r="L55" s="40"/>
      <c r="M55" s="40"/>
      <c r="N55" s="40"/>
      <c r="O55" s="40"/>
      <c r="P55" s="41"/>
      <c r="Q55" s="41">
        <v>30</v>
      </c>
      <c r="R55" s="40"/>
      <c r="S55" s="40"/>
      <c r="T55" s="40"/>
      <c r="U55" s="40">
        <v>81</v>
      </c>
      <c r="V55" s="55" t="s">
        <v>217</v>
      </c>
      <c r="W55" s="40" t="s">
        <v>42</v>
      </c>
      <c r="X55" s="41"/>
    </row>
    <row r="56" spans="1:24" ht="24.75">
      <c r="A56" s="37">
        <v>44</v>
      </c>
      <c r="B56" s="45"/>
      <c r="C56" s="44" t="s">
        <v>218</v>
      </c>
      <c r="D56" s="40" t="s">
        <v>35</v>
      </c>
      <c r="E56" s="41" t="s">
        <v>219</v>
      </c>
      <c r="F56" s="41" t="s">
        <v>216</v>
      </c>
      <c r="G56" s="41" t="s">
        <v>38</v>
      </c>
      <c r="H56" s="41" t="s">
        <v>74</v>
      </c>
      <c r="I56" s="40">
        <f t="shared" si="9"/>
        <v>100</v>
      </c>
      <c r="J56" s="41"/>
      <c r="K56" s="48"/>
      <c r="L56" s="40"/>
      <c r="M56" s="40"/>
      <c r="N56" s="40"/>
      <c r="O56" s="40"/>
      <c r="P56" s="41"/>
      <c r="Q56" s="41">
        <v>100</v>
      </c>
      <c r="R56" s="40"/>
      <c r="S56" s="40"/>
      <c r="T56" s="40"/>
      <c r="U56" s="41">
        <v>459</v>
      </c>
      <c r="V56" s="55" t="s">
        <v>220</v>
      </c>
      <c r="W56" s="40" t="s">
        <v>42</v>
      </c>
      <c r="X56" s="41"/>
    </row>
    <row r="57" spans="1:24" ht="36">
      <c r="A57" s="37">
        <v>45</v>
      </c>
      <c r="B57" s="45"/>
      <c r="C57" s="44" t="s">
        <v>221</v>
      </c>
      <c r="D57" s="37" t="s">
        <v>35</v>
      </c>
      <c r="E57" s="38" t="s">
        <v>222</v>
      </c>
      <c r="F57" s="41" t="s">
        <v>223</v>
      </c>
      <c r="G57" s="38" t="s">
        <v>38</v>
      </c>
      <c r="H57" s="41" t="s">
        <v>39</v>
      </c>
      <c r="I57" s="37">
        <f t="shared" si="9"/>
        <v>230</v>
      </c>
      <c r="J57" s="41"/>
      <c r="K57" s="53"/>
      <c r="L57" s="37"/>
      <c r="M57" s="37"/>
      <c r="N57" s="37"/>
      <c r="O57" s="37"/>
      <c r="P57" s="41"/>
      <c r="Q57" s="41">
        <v>230</v>
      </c>
      <c r="R57" s="37"/>
      <c r="S57" s="37"/>
      <c r="T57" s="37"/>
      <c r="U57" s="38">
        <v>66</v>
      </c>
      <c r="V57" s="38" t="s">
        <v>146</v>
      </c>
      <c r="W57" s="37" t="s">
        <v>42</v>
      </c>
      <c r="X57" s="38"/>
    </row>
    <row r="58" spans="1:24" ht="25.5">
      <c r="A58" s="37">
        <v>46</v>
      </c>
      <c r="B58" s="45"/>
      <c r="C58" s="44" t="s">
        <v>224</v>
      </c>
      <c r="D58" s="37" t="s">
        <v>35</v>
      </c>
      <c r="E58" s="38" t="s">
        <v>225</v>
      </c>
      <c r="F58" s="41" t="s">
        <v>223</v>
      </c>
      <c r="G58" s="38" t="s">
        <v>38</v>
      </c>
      <c r="H58" s="41" t="s">
        <v>39</v>
      </c>
      <c r="I58" s="37">
        <f t="shared" si="9"/>
        <v>15</v>
      </c>
      <c r="J58" s="41"/>
      <c r="K58" s="53"/>
      <c r="L58" s="37"/>
      <c r="M58" s="37"/>
      <c r="N58" s="37"/>
      <c r="O58" s="37"/>
      <c r="P58" s="41"/>
      <c r="Q58" s="41">
        <v>15</v>
      </c>
      <c r="R58" s="37"/>
      <c r="S58" s="37"/>
      <c r="T58" s="37"/>
      <c r="U58" s="38">
        <v>66</v>
      </c>
      <c r="V58" s="41" t="s">
        <v>226</v>
      </c>
      <c r="W58" s="37" t="s">
        <v>42</v>
      </c>
      <c r="X58" s="38"/>
    </row>
    <row r="59" spans="1:24" ht="51">
      <c r="A59" s="37">
        <v>47</v>
      </c>
      <c r="B59" s="45"/>
      <c r="C59" s="42" t="s">
        <v>227</v>
      </c>
      <c r="D59" s="37" t="s">
        <v>35</v>
      </c>
      <c r="E59" s="46" t="s">
        <v>228</v>
      </c>
      <c r="F59" s="41" t="s">
        <v>229</v>
      </c>
      <c r="G59" s="38" t="s">
        <v>38</v>
      </c>
      <c r="H59" s="41" t="s">
        <v>47</v>
      </c>
      <c r="I59" s="37">
        <f t="shared" si="9"/>
        <v>200</v>
      </c>
      <c r="J59" s="41"/>
      <c r="K59" s="41"/>
      <c r="L59" s="41"/>
      <c r="M59" s="41"/>
      <c r="N59" s="41"/>
      <c r="O59" s="41"/>
      <c r="P59" s="41"/>
      <c r="Q59" s="41">
        <v>200</v>
      </c>
      <c r="R59" s="56"/>
      <c r="S59" s="56"/>
      <c r="T59" s="56"/>
      <c r="U59" s="37" t="s">
        <v>230</v>
      </c>
      <c r="V59" s="38" t="s">
        <v>231</v>
      </c>
      <c r="W59" s="37" t="s">
        <v>42</v>
      </c>
      <c r="X59" s="38"/>
    </row>
    <row r="60" spans="1:24" ht="24.75">
      <c r="A60" s="37">
        <v>48</v>
      </c>
      <c r="B60" s="45"/>
      <c r="C60" s="42" t="s">
        <v>232</v>
      </c>
      <c r="D60" s="37" t="s">
        <v>35</v>
      </c>
      <c r="E60" s="46" t="s">
        <v>233</v>
      </c>
      <c r="F60" s="41" t="s">
        <v>234</v>
      </c>
      <c r="G60" s="38" t="s">
        <v>38</v>
      </c>
      <c r="H60" s="41" t="s">
        <v>63</v>
      </c>
      <c r="I60" s="37">
        <f t="shared" si="9"/>
        <v>100</v>
      </c>
      <c r="J60" s="41"/>
      <c r="K60" s="41"/>
      <c r="L60" s="41"/>
      <c r="M60" s="41"/>
      <c r="N60" s="41"/>
      <c r="O60" s="41"/>
      <c r="P60" s="41"/>
      <c r="Q60" s="41">
        <v>100</v>
      </c>
      <c r="R60" s="56"/>
      <c r="S60" s="56"/>
      <c r="T60" s="56"/>
      <c r="U60" s="37" t="s">
        <v>235</v>
      </c>
      <c r="V60" s="38" t="s">
        <v>236</v>
      </c>
      <c r="W60" s="37" t="s">
        <v>42</v>
      </c>
      <c r="X60" s="38"/>
    </row>
    <row r="61" spans="1:24" ht="34.5">
      <c r="A61" s="37">
        <v>49</v>
      </c>
      <c r="B61" s="45"/>
      <c r="C61" s="42" t="s">
        <v>237</v>
      </c>
      <c r="D61" s="37" t="s">
        <v>35</v>
      </c>
      <c r="E61" s="46" t="s">
        <v>238</v>
      </c>
      <c r="F61" s="41" t="s">
        <v>239</v>
      </c>
      <c r="G61" s="38" t="s">
        <v>38</v>
      </c>
      <c r="H61" s="41" t="s">
        <v>63</v>
      </c>
      <c r="I61" s="37">
        <f t="shared" si="9"/>
        <v>100</v>
      </c>
      <c r="J61" s="41"/>
      <c r="K61" s="41"/>
      <c r="L61" s="41"/>
      <c r="M61" s="41"/>
      <c r="N61" s="41"/>
      <c r="O61" s="41"/>
      <c r="P61" s="41"/>
      <c r="Q61" s="41">
        <v>100</v>
      </c>
      <c r="R61" s="56"/>
      <c r="S61" s="56"/>
      <c r="T61" s="56"/>
      <c r="U61" s="37" t="s">
        <v>240</v>
      </c>
      <c r="V61" s="38" t="s">
        <v>241</v>
      </c>
      <c r="W61" s="37" t="s">
        <v>42</v>
      </c>
      <c r="X61" s="38"/>
    </row>
    <row r="62" spans="1:24" ht="25.5">
      <c r="A62" s="37">
        <v>50</v>
      </c>
      <c r="B62" s="45"/>
      <c r="C62" s="42" t="s">
        <v>242</v>
      </c>
      <c r="D62" s="37" t="s">
        <v>243</v>
      </c>
      <c r="E62" s="46" t="s">
        <v>244</v>
      </c>
      <c r="F62" s="41" t="s">
        <v>245</v>
      </c>
      <c r="G62" s="38" t="s">
        <v>38</v>
      </c>
      <c r="H62" s="41" t="s">
        <v>155</v>
      </c>
      <c r="I62" s="37">
        <f t="shared" si="9"/>
        <v>100</v>
      </c>
      <c r="J62" s="41"/>
      <c r="K62" s="41"/>
      <c r="L62" s="41"/>
      <c r="M62" s="41"/>
      <c r="N62" s="41"/>
      <c r="O62" s="41"/>
      <c r="P62" s="41"/>
      <c r="Q62" s="41">
        <v>100</v>
      </c>
      <c r="R62" s="56"/>
      <c r="S62" s="56"/>
      <c r="T62" s="56"/>
      <c r="U62" s="37" t="s">
        <v>246</v>
      </c>
      <c r="V62" s="38" t="s">
        <v>247</v>
      </c>
      <c r="W62" s="37" t="s">
        <v>42</v>
      </c>
      <c r="X62" s="38"/>
    </row>
    <row r="63" spans="1:24" ht="49.5" customHeight="1">
      <c r="A63" s="37">
        <v>51</v>
      </c>
      <c r="B63" s="45"/>
      <c r="C63" s="42" t="s">
        <v>248</v>
      </c>
      <c r="D63" s="37" t="s">
        <v>35</v>
      </c>
      <c r="E63" s="46" t="s">
        <v>249</v>
      </c>
      <c r="F63" s="41" t="s">
        <v>250</v>
      </c>
      <c r="G63" s="38" t="s">
        <v>38</v>
      </c>
      <c r="H63" s="41" t="s">
        <v>155</v>
      </c>
      <c r="I63" s="37">
        <f t="shared" si="9"/>
        <v>100</v>
      </c>
      <c r="J63" s="41"/>
      <c r="K63" s="41"/>
      <c r="L63" s="41"/>
      <c r="M63" s="41"/>
      <c r="N63" s="41"/>
      <c r="O63" s="41"/>
      <c r="P63" s="41"/>
      <c r="Q63" s="41">
        <v>100</v>
      </c>
      <c r="R63" s="56"/>
      <c r="S63" s="56"/>
      <c r="T63" s="56"/>
      <c r="U63" s="37" t="s">
        <v>251</v>
      </c>
      <c r="V63" s="38" t="s">
        <v>252</v>
      </c>
      <c r="W63" s="37" t="s">
        <v>42</v>
      </c>
      <c r="X63" s="38"/>
    </row>
    <row r="64" spans="1:24" ht="36">
      <c r="A64" s="37">
        <v>52</v>
      </c>
      <c r="B64" s="45"/>
      <c r="C64" s="42" t="s">
        <v>253</v>
      </c>
      <c r="D64" s="37" t="s">
        <v>35</v>
      </c>
      <c r="E64" s="46" t="s">
        <v>254</v>
      </c>
      <c r="F64" s="41" t="s">
        <v>162</v>
      </c>
      <c r="G64" s="38" t="s">
        <v>38</v>
      </c>
      <c r="H64" s="41" t="s">
        <v>162</v>
      </c>
      <c r="I64" s="37">
        <f t="shared" si="9"/>
        <v>200</v>
      </c>
      <c r="J64" s="41"/>
      <c r="K64" s="41"/>
      <c r="L64" s="41"/>
      <c r="M64" s="41"/>
      <c r="N64" s="41"/>
      <c r="O64" s="41"/>
      <c r="P64" s="41"/>
      <c r="Q64" s="41">
        <v>200</v>
      </c>
      <c r="R64" s="56"/>
      <c r="S64" s="56"/>
      <c r="T64" s="56"/>
      <c r="U64" s="37" t="s">
        <v>255</v>
      </c>
      <c r="V64" s="38" t="s">
        <v>256</v>
      </c>
      <c r="W64" s="37" t="s">
        <v>42</v>
      </c>
      <c r="X64" s="38"/>
    </row>
    <row r="65" spans="1:24" ht="60">
      <c r="A65" s="37">
        <v>53</v>
      </c>
      <c r="B65" s="45"/>
      <c r="C65" s="42" t="s">
        <v>257</v>
      </c>
      <c r="D65" s="37" t="s">
        <v>35</v>
      </c>
      <c r="E65" s="46" t="s">
        <v>258</v>
      </c>
      <c r="F65" s="41" t="s">
        <v>259</v>
      </c>
      <c r="G65" s="38" t="s">
        <v>38</v>
      </c>
      <c r="H65" s="41" t="s">
        <v>184</v>
      </c>
      <c r="I65" s="37">
        <f t="shared" si="9"/>
        <v>450</v>
      </c>
      <c r="J65" s="41"/>
      <c r="K65" s="41"/>
      <c r="L65" s="41"/>
      <c r="M65" s="41"/>
      <c r="N65" s="41"/>
      <c r="O65" s="41"/>
      <c r="P65" s="41"/>
      <c r="Q65" s="41">
        <v>450</v>
      </c>
      <c r="R65" s="56"/>
      <c r="S65" s="56"/>
      <c r="T65" s="56"/>
      <c r="U65" s="37" t="s">
        <v>260</v>
      </c>
      <c r="V65" s="38" t="s">
        <v>261</v>
      </c>
      <c r="W65" s="37" t="s">
        <v>42</v>
      </c>
      <c r="X65" s="38"/>
    </row>
    <row r="66" spans="1:24" ht="25.5">
      <c r="A66" s="37">
        <v>54</v>
      </c>
      <c r="B66" s="45"/>
      <c r="C66" s="36" t="s">
        <v>262</v>
      </c>
      <c r="D66" s="37" t="s">
        <v>35</v>
      </c>
      <c r="E66" s="46" t="s">
        <v>263</v>
      </c>
      <c r="F66" s="41" t="s">
        <v>264</v>
      </c>
      <c r="G66" s="38" t="s">
        <v>38</v>
      </c>
      <c r="H66" s="41" t="s">
        <v>174</v>
      </c>
      <c r="I66" s="37">
        <f t="shared" si="9"/>
        <v>400</v>
      </c>
      <c r="J66" s="41"/>
      <c r="K66" s="41"/>
      <c r="L66" s="53"/>
      <c r="M66" s="56"/>
      <c r="N66" s="56"/>
      <c r="O66" s="56"/>
      <c r="P66" s="56"/>
      <c r="Q66" s="41">
        <v>400</v>
      </c>
      <c r="R66" s="56"/>
      <c r="S66" s="56"/>
      <c r="T66" s="56"/>
      <c r="U66" s="37" t="s">
        <v>265</v>
      </c>
      <c r="V66" s="38" t="s">
        <v>261</v>
      </c>
      <c r="W66" s="37" t="s">
        <v>42</v>
      </c>
      <c r="X66" s="38"/>
    </row>
    <row r="67" spans="1:24" ht="25.5">
      <c r="A67" s="37">
        <v>55</v>
      </c>
      <c r="B67" s="45"/>
      <c r="C67" s="36" t="s">
        <v>266</v>
      </c>
      <c r="D67" s="37" t="s">
        <v>243</v>
      </c>
      <c r="E67" s="46" t="s">
        <v>267</v>
      </c>
      <c r="F67" s="41" t="s">
        <v>268</v>
      </c>
      <c r="G67" s="38" t="s">
        <v>38</v>
      </c>
      <c r="H67" s="41" t="s">
        <v>47</v>
      </c>
      <c r="I67" s="37">
        <f t="shared" si="9"/>
        <v>20</v>
      </c>
      <c r="J67" s="41"/>
      <c r="K67" s="41"/>
      <c r="L67" s="53"/>
      <c r="M67" s="56"/>
      <c r="N67" s="56"/>
      <c r="O67" s="56"/>
      <c r="P67" s="56"/>
      <c r="Q67" s="41">
        <v>20</v>
      </c>
      <c r="R67" s="56"/>
      <c r="S67" s="56"/>
      <c r="T67" s="56"/>
      <c r="U67" s="37" t="s">
        <v>269</v>
      </c>
      <c r="V67" s="38" t="s">
        <v>261</v>
      </c>
      <c r="W67" s="37" t="s">
        <v>42</v>
      </c>
      <c r="X67" s="38"/>
    </row>
    <row r="68" spans="1:24" ht="25.5">
      <c r="A68" s="37">
        <v>56</v>
      </c>
      <c r="B68" s="45"/>
      <c r="C68" s="36" t="s">
        <v>270</v>
      </c>
      <c r="D68" s="37" t="s">
        <v>243</v>
      </c>
      <c r="E68" s="46" t="s">
        <v>271</v>
      </c>
      <c r="F68" s="41" t="s">
        <v>272</v>
      </c>
      <c r="G68" s="38" t="s">
        <v>38</v>
      </c>
      <c r="H68" s="41" t="s">
        <v>47</v>
      </c>
      <c r="I68" s="37">
        <f t="shared" si="9"/>
        <v>10</v>
      </c>
      <c r="J68" s="41"/>
      <c r="K68" s="41"/>
      <c r="L68" s="53"/>
      <c r="M68" s="56"/>
      <c r="N68" s="56"/>
      <c r="O68" s="56"/>
      <c r="P68" s="56"/>
      <c r="Q68" s="41">
        <v>10</v>
      </c>
      <c r="R68" s="56"/>
      <c r="S68" s="56"/>
      <c r="T68" s="56"/>
      <c r="U68" s="37" t="s">
        <v>273</v>
      </c>
      <c r="V68" s="38" t="s">
        <v>274</v>
      </c>
      <c r="W68" s="37" t="s">
        <v>42</v>
      </c>
      <c r="X68" s="38"/>
    </row>
    <row r="69" spans="1:24" ht="25.5">
      <c r="A69" s="37">
        <v>57</v>
      </c>
      <c r="B69" s="45"/>
      <c r="C69" s="36" t="s">
        <v>275</v>
      </c>
      <c r="D69" s="37" t="s">
        <v>243</v>
      </c>
      <c r="E69" s="46" t="s">
        <v>276</v>
      </c>
      <c r="F69" s="41" t="s">
        <v>272</v>
      </c>
      <c r="G69" s="38" t="s">
        <v>38</v>
      </c>
      <c r="H69" s="41" t="s">
        <v>47</v>
      </c>
      <c r="I69" s="37">
        <f t="shared" si="9"/>
        <v>10</v>
      </c>
      <c r="J69" s="41"/>
      <c r="K69" s="41"/>
      <c r="L69" s="53"/>
      <c r="M69" s="56"/>
      <c r="N69" s="56"/>
      <c r="O69" s="56"/>
      <c r="P69" s="56"/>
      <c r="Q69" s="41">
        <v>10</v>
      </c>
      <c r="R69" s="56"/>
      <c r="S69" s="56"/>
      <c r="T69" s="56"/>
      <c r="U69" s="37" t="s">
        <v>277</v>
      </c>
      <c r="V69" s="38" t="s">
        <v>278</v>
      </c>
      <c r="W69" s="37" t="s">
        <v>42</v>
      </c>
      <c r="X69" s="38"/>
    </row>
    <row r="70" spans="1:24" ht="36">
      <c r="A70" s="37">
        <v>58</v>
      </c>
      <c r="B70" s="45"/>
      <c r="C70" s="36" t="s">
        <v>279</v>
      </c>
      <c r="D70" s="37" t="s">
        <v>243</v>
      </c>
      <c r="E70" s="38" t="s">
        <v>280</v>
      </c>
      <c r="F70" s="41" t="s">
        <v>281</v>
      </c>
      <c r="G70" s="38" t="s">
        <v>38</v>
      </c>
      <c r="H70" s="41" t="s">
        <v>184</v>
      </c>
      <c r="I70" s="37">
        <f t="shared" si="9"/>
        <v>20</v>
      </c>
      <c r="J70" s="41"/>
      <c r="K70" s="41"/>
      <c r="L70" s="53"/>
      <c r="M70" s="56"/>
      <c r="N70" s="56"/>
      <c r="O70" s="56"/>
      <c r="P70" s="56"/>
      <c r="Q70" s="41">
        <v>20</v>
      </c>
      <c r="R70" s="56"/>
      <c r="S70" s="56"/>
      <c r="T70" s="56"/>
      <c r="U70" s="37" t="s">
        <v>282</v>
      </c>
      <c r="V70" s="38" t="s">
        <v>283</v>
      </c>
      <c r="W70" s="37" t="s">
        <v>42</v>
      </c>
      <c r="X70" s="38"/>
    </row>
    <row r="71" spans="1:24" ht="24.75">
      <c r="A71" s="37">
        <v>59</v>
      </c>
      <c r="B71" s="45"/>
      <c r="C71" s="36" t="s">
        <v>284</v>
      </c>
      <c r="D71" s="37" t="s">
        <v>243</v>
      </c>
      <c r="E71" s="46" t="s">
        <v>285</v>
      </c>
      <c r="F71" s="41" t="s">
        <v>286</v>
      </c>
      <c r="G71" s="38" t="s">
        <v>38</v>
      </c>
      <c r="H71" s="41" t="s">
        <v>63</v>
      </c>
      <c r="I71" s="37">
        <f t="shared" si="9"/>
        <v>30</v>
      </c>
      <c r="J71" s="41"/>
      <c r="K71" s="41"/>
      <c r="L71" s="53"/>
      <c r="M71" s="56"/>
      <c r="N71" s="56"/>
      <c r="O71" s="56"/>
      <c r="P71" s="56"/>
      <c r="Q71" s="41">
        <v>30</v>
      </c>
      <c r="R71" s="56"/>
      <c r="S71" s="56"/>
      <c r="T71" s="56"/>
      <c r="U71" s="37" t="s">
        <v>282</v>
      </c>
      <c r="V71" s="38" t="s">
        <v>287</v>
      </c>
      <c r="W71" s="37" t="s">
        <v>42</v>
      </c>
      <c r="X71" s="38"/>
    </row>
    <row r="72" spans="1:24" ht="24.75">
      <c r="A72" s="37">
        <v>60</v>
      </c>
      <c r="B72" s="45"/>
      <c r="C72" s="36" t="s">
        <v>288</v>
      </c>
      <c r="D72" s="37" t="s">
        <v>243</v>
      </c>
      <c r="E72" s="46" t="s">
        <v>289</v>
      </c>
      <c r="F72" s="41" t="s">
        <v>290</v>
      </c>
      <c r="G72" s="38" t="s">
        <v>38</v>
      </c>
      <c r="H72" s="41" t="s">
        <v>174</v>
      </c>
      <c r="I72" s="37">
        <f t="shared" si="9"/>
        <v>30</v>
      </c>
      <c r="J72" s="41"/>
      <c r="K72" s="41"/>
      <c r="L72" s="53"/>
      <c r="M72" s="56"/>
      <c r="N72" s="56"/>
      <c r="O72" s="56"/>
      <c r="P72" s="56"/>
      <c r="Q72" s="41">
        <v>30</v>
      </c>
      <c r="R72" s="56"/>
      <c r="S72" s="56"/>
      <c r="T72" s="56"/>
      <c r="U72" s="37" t="s">
        <v>291</v>
      </c>
      <c r="V72" s="38" t="s">
        <v>261</v>
      </c>
      <c r="W72" s="37" t="s">
        <v>42</v>
      </c>
      <c r="X72" s="38"/>
    </row>
    <row r="73" spans="1:24" s="1" customFormat="1" ht="25.5">
      <c r="A73" s="57" t="s">
        <v>292</v>
      </c>
      <c r="B73" s="58" t="s">
        <v>293</v>
      </c>
      <c r="C73" s="59">
        <f>A78</f>
        <v>5</v>
      </c>
      <c r="D73" s="57"/>
      <c r="E73" s="60"/>
      <c r="F73" s="60"/>
      <c r="G73" s="57"/>
      <c r="H73" s="60"/>
      <c r="I73" s="57">
        <f>J73+O73+P73+Q73+R73+S73+T73</f>
        <v>2623.8</v>
      </c>
      <c r="J73" s="57">
        <f>K73+L73+M73+N73</f>
        <v>843.8</v>
      </c>
      <c r="K73" s="66">
        <f>K74+K75+K76+K77+K78</f>
        <v>243.8</v>
      </c>
      <c r="L73" s="66">
        <f aca="true" t="shared" si="10" ref="L73:T73">L74+L75+L76+L77+L78</f>
        <v>600</v>
      </c>
      <c r="M73" s="66">
        <f t="shared" si="10"/>
        <v>0</v>
      </c>
      <c r="N73" s="66">
        <f t="shared" si="10"/>
        <v>0</v>
      </c>
      <c r="O73" s="66">
        <f t="shared" si="10"/>
        <v>0</v>
      </c>
      <c r="P73" s="66">
        <f t="shared" si="10"/>
        <v>0</v>
      </c>
      <c r="Q73" s="66">
        <f t="shared" si="10"/>
        <v>1780</v>
      </c>
      <c r="R73" s="66">
        <f t="shared" si="10"/>
        <v>0</v>
      </c>
      <c r="S73" s="66">
        <f t="shared" si="10"/>
        <v>0</v>
      </c>
      <c r="T73" s="66">
        <f t="shared" si="10"/>
        <v>0</v>
      </c>
      <c r="U73" s="58"/>
      <c r="V73" s="60"/>
      <c r="W73" s="57"/>
      <c r="X73" s="60"/>
    </row>
    <row r="74" spans="1:24" ht="93.75" customHeight="1">
      <c r="A74" s="37">
        <v>1</v>
      </c>
      <c r="B74" s="41"/>
      <c r="C74" s="42" t="s">
        <v>294</v>
      </c>
      <c r="D74" s="37" t="s">
        <v>35</v>
      </c>
      <c r="E74" s="38" t="s">
        <v>295</v>
      </c>
      <c r="F74" s="38" t="s">
        <v>296</v>
      </c>
      <c r="G74" s="37" t="s">
        <v>38</v>
      </c>
      <c r="H74" s="38" t="s">
        <v>63</v>
      </c>
      <c r="I74" s="37">
        <f aca="true" t="shared" si="11" ref="I74:I82">SUM(J74+O74+P74+Q74+R74+S74+T74)</f>
        <v>600</v>
      </c>
      <c r="J74" s="37">
        <f>SUM(K74:N74)</f>
        <v>600</v>
      </c>
      <c r="K74" s="40"/>
      <c r="L74" s="40">
        <v>600</v>
      </c>
      <c r="M74" s="40"/>
      <c r="N74" s="40"/>
      <c r="O74" s="40"/>
      <c r="P74" s="40"/>
      <c r="Q74" s="40"/>
      <c r="R74" s="40"/>
      <c r="S74" s="40"/>
      <c r="T74" s="40"/>
      <c r="U74" s="41">
        <v>90</v>
      </c>
      <c r="V74" s="41" t="s">
        <v>136</v>
      </c>
      <c r="W74" s="37" t="s">
        <v>42</v>
      </c>
      <c r="X74" s="38"/>
    </row>
    <row r="75" spans="1:24" ht="36">
      <c r="A75" s="40">
        <v>2</v>
      </c>
      <c r="B75" s="41"/>
      <c r="C75" s="44" t="s">
        <v>297</v>
      </c>
      <c r="D75" s="41" t="s">
        <v>35</v>
      </c>
      <c r="E75" s="54" t="s">
        <v>298</v>
      </c>
      <c r="F75" s="41" t="s">
        <v>127</v>
      </c>
      <c r="G75" s="41" t="s">
        <v>38</v>
      </c>
      <c r="H75" s="41" t="s">
        <v>47</v>
      </c>
      <c r="I75" s="40">
        <f t="shared" si="11"/>
        <v>243.8</v>
      </c>
      <c r="J75" s="40">
        <f>SUM(K75:N75)</f>
        <v>243.8</v>
      </c>
      <c r="K75" s="52">
        <v>243.8</v>
      </c>
      <c r="L75" s="41"/>
      <c r="M75" s="41"/>
      <c r="N75" s="41"/>
      <c r="O75" s="41"/>
      <c r="P75" s="41"/>
      <c r="Q75" s="41"/>
      <c r="R75" s="41"/>
      <c r="S75" s="41"/>
      <c r="T75" s="41"/>
      <c r="U75" s="44">
        <v>223</v>
      </c>
      <c r="V75" s="41" t="s">
        <v>195</v>
      </c>
      <c r="W75" s="40" t="s">
        <v>42</v>
      </c>
      <c r="X75" s="41"/>
    </row>
    <row r="76" spans="1:24" ht="63.75">
      <c r="A76" s="37">
        <v>3</v>
      </c>
      <c r="B76" s="41"/>
      <c r="C76" s="42" t="s">
        <v>299</v>
      </c>
      <c r="D76" s="37" t="s">
        <v>35</v>
      </c>
      <c r="E76" s="38" t="s">
        <v>300</v>
      </c>
      <c r="F76" s="41" t="s">
        <v>301</v>
      </c>
      <c r="G76" s="38" t="s">
        <v>38</v>
      </c>
      <c r="H76" s="38" t="s">
        <v>302</v>
      </c>
      <c r="I76" s="37">
        <f t="shared" si="11"/>
        <v>1450</v>
      </c>
      <c r="J76" s="41"/>
      <c r="K76" s="41"/>
      <c r="L76" s="41"/>
      <c r="M76" s="41"/>
      <c r="N76" s="41"/>
      <c r="O76" s="41"/>
      <c r="P76" s="41"/>
      <c r="Q76" s="41">
        <v>1450</v>
      </c>
      <c r="R76" s="56"/>
      <c r="S76" s="56"/>
      <c r="T76" s="56"/>
      <c r="U76" s="37" t="s">
        <v>303</v>
      </c>
      <c r="V76" s="38" t="s">
        <v>304</v>
      </c>
      <c r="W76" s="37" t="s">
        <v>42</v>
      </c>
      <c r="X76" s="38"/>
    </row>
    <row r="77" spans="1:24" ht="34.5">
      <c r="A77" s="37">
        <v>4</v>
      </c>
      <c r="B77" s="41"/>
      <c r="C77" s="36" t="s">
        <v>305</v>
      </c>
      <c r="D77" s="37"/>
      <c r="E77" s="46" t="s">
        <v>306</v>
      </c>
      <c r="F77" s="41"/>
      <c r="G77" s="38" t="s">
        <v>38</v>
      </c>
      <c r="H77" s="41" t="s">
        <v>87</v>
      </c>
      <c r="I77" s="37">
        <f t="shared" si="11"/>
        <v>30</v>
      </c>
      <c r="J77" s="41"/>
      <c r="K77" s="41"/>
      <c r="L77" s="53"/>
      <c r="M77" s="56"/>
      <c r="N77" s="56"/>
      <c r="O77" s="56"/>
      <c r="P77" s="56"/>
      <c r="Q77" s="41">
        <v>30</v>
      </c>
      <c r="R77" s="56"/>
      <c r="S77" s="56"/>
      <c r="T77" s="56"/>
      <c r="U77" s="37" t="s">
        <v>307</v>
      </c>
      <c r="V77" s="38" t="s">
        <v>261</v>
      </c>
      <c r="W77" s="37" t="s">
        <v>42</v>
      </c>
      <c r="X77" s="38"/>
    </row>
    <row r="78" spans="1:24" ht="25.5">
      <c r="A78" s="37">
        <v>5</v>
      </c>
      <c r="B78" s="41"/>
      <c r="C78" s="44" t="s">
        <v>308</v>
      </c>
      <c r="D78" s="37" t="s">
        <v>309</v>
      </c>
      <c r="E78" s="38" t="s">
        <v>310</v>
      </c>
      <c r="F78" s="37" t="s">
        <v>311</v>
      </c>
      <c r="G78" s="56"/>
      <c r="H78" s="41" t="s">
        <v>312</v>
      </c>
      <c r="I78" s="37">
        <f t="shared" si="11"/>
        <v>300</v>
      </c>
      <c r="J78" s="41"/>
      <c r="K78" s="41"/>
      <c r="L78" s="41"/>
      <c r="M78" s="41"/>
      <c r="N78" s="41"/>
      <c r="O78" s="41"/>
      <c r="P78" s="41"/>
      <c r="Q78" s="41">
        <v>300</v>
      </c>
      <c r="R78" s="56"/>
      <c r="S78" s="56"/>
      <c r="T78" s="56"/>
      <c r="U78" s="37" t="s">
        <v>313</v>
      </c>
      <c r="V78" s="38" t="s">
        <v>314</v>
      </c>
      <c r="W78" s="37" t="s">
        <v>42</v>
      </c>
      <c r="X78" s="38"/>
    </row>
    <row r="79" spans="1:24" s="1" customFormat="1" ht="24.75">
      <c r="A79" s="57" t="s">
        <v>315</v>
      </c>
      <c r="B79" s="58" t="s">
        <v>316</v>
      </c>
      <c r="C79" s="59">
        <f>A89</f>
        <v>5</v>
      </c>
      <c r="D79" s="57"/>
      <c r="E79" s="60"/>
      <c r="F79" s="60"/>
      <c r="G79" s="57"/>
      <c r="H79" s="60"/>
      <c r="I79" s="57">
        <f t="shared" si="11"/>
        <v>5783.1</v>
      </c>
      <c r="J79" s="57">
        <f>SUM(K79:N79)</f>
        <v>3413.2</v>
      </c>
      <c r="K79" s="66">
        <f>K80+K81+K82+K88+K89</f>
        <v>350</v>
      </c>
      <c r="L79" s="66">
        <f aca="true" t="shared" si="12" ref="L79:T79">L80+L81+L82+L88+L89</f>
        <v>3063.2</v>
      </c>
      <c r="M79" s="66">
        <f t="shared" si="12"/>
        <v>0</v>
      </c>
      <c r="N79" s="66">
        <f t="shared" si="12"/>
        <v>0</v>
      </c>
      <c r="O79" s="66">
        <f t="shared" si="12"/>
        <v>0</v>
      </c>
      <c r="P79" s="66">
        <f t="shared" si="12"/>
        <v>0</v>
      </c>
      <c r="Q79" s="66">
        <f t="shared" si="12"/>
        <v>0</v>
      </c>
      <c r="R79" s="66">
        <f t="shared" si="12"/>
        <v>0</v>
      </c>
      <c r="S79" s="66">
        <f t="shared" si="12"/>
        <v>2369.9</v>
      </c>
      <c r="T79" s="66">
        <f t="shared" si="12"/>
        <v>0</v>
      </c>
      <c r="U79" s="58"/>
      <c r="V79" s="60"/>
      <c r="W79" s="57"/>
      <c r="X79" s="60"/>
    </row>
    <row r="80" spans="1:24" ht="73.5" customHeight="1">
      <c r="A80" s="37">
        <v>1</v>
      </c>
      <c r="B80" s="41"/>
      <c r="C80" s="36" t="s">
        <v>317</v>
      </c>
      <c r="D80" s="37" t="s">
        <v>35</v>
      </c>
      <c r="E80" s="38" t="s">
        <v>318</v>
      </c>
      <c r="F80" s="38" t="s">
        <v>319</v>
      </c>
      <c r="G80" s="37" t="s">
        <v>38</v>
      </c>
      <c r="H80" s="38" t="s">
        <v>87</v>
      </c>
      <c r="I80" s="37">
        <f t="shared" si="11"/>
        <v>1000</v>
      </c>
      <c r="J80" s="37">
        <f>SUM(K80:N80)</f>
        <v>1000</v>
      </c>
      <c r="K80" s="40"/>
      <c r="L80" s="40">
        <v>1000</v>
      </c>
      <c r="M80" s="40"/>
      <c r="N80" s="40"/>
      <c r="O80" s="40"/>
      <c r="P80" s="40"/>
      <c r="Q80" s="40"/>
      <c r="R80" s="40"/>
      <c r="S80" s="40"/>
      <c r="T80" s="40"/>
      <c r="U80" s="41">
        <v>65</v>
      </c>
      <c r="V80" s="38" t="s">
        <v>146</v>
      </c>
      <c r="W80" s="37" t="s">
        <v>42</v>
      </c>
      <c r="X80" s="38"/>
    </row>
    <row r="81" spans="1:24" s="5" customFormat="1" ht="28.5" customHeight="1">
      <c r="A81" s="37">
        <v>2</v>
      </c>
      <c r="B81" s="35"/>
      <c r="C81" s="42" t="s">
        <v>320</v>
      </c>
      <c r="D81" s="37" t="s">
        <v>35</v>
      </c>
      <c r="E81" s="41" t="s">
        <v>321</v>
      </c>
      <c r="F81" s="41" t="s">
        <v>322</v>
      </c>
      <c r="G81" s="41" t="s">
        <v>323</v>
      </c>
      <c r="H81" s="41" t="s">
        <v>324</v>
      </c>
      <c r="I81" s="37">
        <f t="shared" si="11"/>
        <v>763.2</v>
      </c>
      <c r="J81" s="37">
        <f>SUM(K81:N81)</f>
        <v>763.2</v>
      </c>
      <c r="K81" s="40"/>
      <c r="L81" s="40">
        <v>763.2</v>
      </c>
      <c r="M81" s="40"/>
      <c r="N81" s="40"/>
      <c r="O81" s="40"/>
      <c r="P81" s="40"/>
      <c r="Q81" s="40"/>
      <c r="R81" s="40"/>
      <c r="S81" s="40"/>
      <c r="T81" s="40"/>
      <c r="U81" s="41">
        <v>523</v>
      </c>
      <c r="V81" s="38"/>
      <c r="W81" s="37" t="s">
        <v>42</v>
      </c>
      <c r="X81" s="38"/>
    </row>
    <row r="82" spans="1:24" s="1" customFormat="1" ht="18" customHeight="1">
      <c r="A82" s="37">
        <v>3</v>
      </c>
      <c r="B82" s="41"/>
      <c r="C82" s="42" t="s">
        <v>325</v>
      </c>
      <c r="D82" s="37"/>
      <c r="E82" s="38"/>
      <c r="F82" s="60"/>
      <c r="G82" s="57"/>
      <c r="H82" s="60"/>
      <c r="I82" s="57">
        <f t="shared" si="11"/>
        <v>3869.9</v>
      </c>
      <c r="J82" s="57">
        <f>K82+L82+M82+N82</f>
        <v>1500</v>
      </c>
      <c r="K82" s="66">
        <f>K83+K84+K85+K86+K87</f>
        <v>200</v>
      </c>
      <c r="L82" s="66">
        <f aca="true" t="shared" si="13" ref="L82:T82">L83+L84+L85+L86+L87</f>
        <v>1300</v>
      </c>
      <c r="M82" s="66">
        <f t="shared" si="13"/>
        <v>0</v>
      </c>
      <c r="N82" s="66">
        <f t="shared" si="13"/>
        <v>0</v>
      </c>
      <c r="O82" s="66">
        <f t="shared" si="13"/>
        <v>0</v>
      </c>
      <c r="P82" s="66">
        <f t="shared" si="13"/>
        <v>0</v>
      </c>
      <c r="Q82" s="66">
        <f t="shared" si="13"/>
        <v>0</v>
      </c>
      <c r="R82" s="66">
        <f t="shared" si="13"/>
        <v>0</v>
      </c>
      <c r="S82" s="66">
        <f t="shared" si="13"/>
        <v>2369.9</v>
      </c>
      <c r="T82" s="66">
        <f t="shared" si="13"/>
        <v>0</v>
      </c>
      <c r="U82" s="58"/>
      <c r="V82" s="60"/>
      <c r="W82" s="57" t="s">
        <v>326</v>
      </c>
      <c r="X82" s="60"/>
    </row>
    <row r="83" spans="1:24" ht="51.75" customHeight="1">
      <c r="A83" s="37">
        <v>3.1</v>
      </c>
      <c r="B83" s="41"/>
      <c r="C83" s="42" t="s">
        <v>327</v>
      </c>
      <c r="D83" s="37" t="s">
        <v>35</v>
      </c>
      <c r="E83" s="38" t="s">
        <v>328</v>
      </c>
      <c r="F83" s="38" t="s">
        <v>329</v>
      </c>
      <c r="G83" s="37" t="s">
        <v>38</v>
      </c>
      <c r="H83" s="38" t="s">
        <v>87</v>
      </c>
      <c r="I83" s="37">
        <f aca="true" t="shared" si="14" ref="I83:I90">SUM(J83+O83+P83+Q83+R83+S83+T83)</f>
        <v>1355.8</v>
      </c>
      <c r="J83" s="37">
        <f>SUM(K83:N83)</f>
        <v>600</v>
      </c>
      <c r="K83" s="40"/>
      <c r="L83" s="40">
        <v>600</v>
      </c>
      <c r="M83" s="40"/>
      <c r="N83" s="40"/>
      <c r="O83" s="40"/>
      <c r="P83" s="40"/>
      <c r="Q83" s="40"/>
      <c r="R83" s="40"/>
      <c r="S83" s="40">
        <v>755.8</v>
      </c>
      <c r="T83" s="40"/>
      <c r="U83" s="41">
        <v>122</v>
      </c>
      <c r="V83" s="38" t="s">
        <v>330</v>
      </c>
      <c r="W83" s="37" t="s">
        <v>42</v>
      </c>
      <c r="X83" s="38"/>
    </row>
    <row r="84" spans="1:24" ht="51.75" customHeight="1">
      <c r="A84" s="37">
        <v>3.2</v>
      </c>
      <c r="B84" s="41"/>
      <c r="C84" s="42" t="s">
        <v>331</v>
      </c>
      <c r="D84" s="37" t="s">
        <v>35</v>
      </c>
      <c r="E84" s="38" t="s">
        <v>332</v>
      </c>
      <c r="F84" s="38" t="s">
        <v>333</v>
      </c>
      <c r="G84" s="37" t="s">
        <v>38</v>
      </c>
      <c r="H84" s="38" t="s">
        <v>87</v>
      </c>
      <c r="I84" s="37">
        <f t="shared" si="14"/>
        <v>837.03</v>
      </c>
      <c r="J84" s="37">
        <f>SUM(K84:N84)</f>
        <v>300</v>
      </c>
      <c r="K84" s="40"/>
      <c r="L84" s="40">
        <v>300</v>
      </c>
      <c r="M84" s="40"/>
      <c r="N84" s="40"/>
      <c r="O84" s="40"/>
      <c r="P84" s="40"/>
      <c r="Q84" s="40"/>
      <c r="R84" s="40"/>
      <c r="S84" s="40">
        <v>537.03</v>
      </c>
      <c r="T84" s="40"/>
      <c r="U84" s="41">
        <v>109</v>
      </c>
      <c r="V84" s="38" t="s">
        <v>330</v>
      </c>
      <c r="W84" s="37" t="s">
        <v>42</v>
      </c>
      <c r="X84" s="38"/>
    </row>
    <row r="85" spans="1:24" ht="48">
      <c r="A85" s="37">
        <v>3.3</v>
      </c>
      <c r="B85" s="41"/>
      <c r="C85" s="42" t="s">
        <v>334</v>
      </c>
      <c r="D85" s="37" t="s">
        <v>35</v>
      </c>
      <c r="E85" s="38" t="s">
        <v>335</v>
      </c>
      <c r="F85" s="38" t="s">
        <v>336</v>
      </c>
      <c r="G85" s="37" t="s">
        <v>38</v>
      </c>
      <c r="H85" s="38" t="s">
        <v>87</v>
      </c>
      <c r="I85" s="37">
        <f t="shared" si="14"/>
        <v>1057.0700000000002</v>
      </c>
      <c r="J85" s="37">
        <f>SUM(K85:N85)</f>
        <v>400</v>
      </c>
      <c r="K85" s="40"/>
      <c r="L85" s="40">
        <v>400</v>
      </c>
      <c r="M85" s="40"/>
      <c r="N85" s="40"/>
      <c r="O85" s="40"/>
      <c r="P85" s="40"/>
      <c r="Q85" s="40"/>
      <c r="R85" s="40"/>
      <c r="S85" s="40">
        <v>657.07</v>
      </c>
      <c r="T85" s="40"/>
      <c r="U85" s="41">
        <v>66</v>
      </c>
      <c r="V85" s="38" t="s">
        <v>330</v>
      </c>
      <c r="W85" s="37" t="s">
        <v>42</v>
      </c>
      <c r="X85" s="38"/>
    </row>
    <row r="86" spans="1:24" ht="54" customHeight="1">
      <c r="A86" s="37">
        <v>3.4</v>
      </c>
      <c r="B86" s="41"/>
      <c r="C86" s="42" t="s">
        <v>337</v>
      </c>
      <c r="D86" s="37" t="s">
        <v>35</v>
      </c>
      <c r="E86" s="38" t="s">
        <v>338</v>
      </c>
      <c r="F86" s="38" t="s">
        <v>339</v>
      </c>
      <c r="G86" s="37" t="s">
        <v>38</v>
      </c>
      <c r="H86" s="38" t="s">
        <v>87</v>
      </c>
      <c r="I86" s="37">
        <f t="shared" si="14"/>
        <v>420</v>
      </c>
      <c r="J86" s="37"/>
      <c r="K86" s="40"/>
      <c r="L86" s="40"/>
      <c r="M86" s="40"/>
      <c r="N86" s="40"/>
      <c r="O86" s="40"/>
      <c r="P86" s="40"/>
      <c r="Q86" s="40"/>
      <c r="R86" s="40"/>
      <c r="S86" s="40">
        <v>420</v>
      </c>
      <c r="T86" s="40"/>
      <c r="U86" s="41">
        <v>69</v>
      </c>
      <c r="V86" s="38" t="s">
        <v>330</v>
      </c>
      <c r="W86" s="37"/>
      <c r="X86" s="38"/>
    </row>
    <row r="87" spans="1:24" ht="42.75" customHeight="1">
      <c r="A87" s="37">
        <v>3.5</v>
      </c>
      <c r="B87" s="41"/>
      <c r="C87" s="42" t="s">
        <v>340</v>
      </c>
      <c r="D87" s="37" t="s">
        <v>35</v>
      </c>
      <c r="E87" s="38" t="s">
        <v>341</v>
      </c>
      <c r="F87" s="38" t="s">
        <v>158</v>
      </c>
      <c r="G87" s="37" t="s">
        <v>38</v>
      </c>
      <c r="H87" s="38" t="s">
        <v>155</v>
      </c>
      <c r="I87" s="37">
        <f t="shared" si="14"/>
        <v>200</v>
      </c>
      <c r="J87" s="37">
        <f>SUM(K87:N87)</f>
        <v>200</v>
      </c>
      <c r="K87" s="40">
        <v>200</v>
      </c>
      <c r="L87" s="40"/>
      <c r="M87" s="40"/>
      <c r="N87" s="40"/>
      <c r="O87" s="40"/>
      <c r="P87" s="40"/>
      <c r="Q87" s="40"/>
      <c r="R87" s="40"/>
      <c r="S87" s="40"/>
      <c r="T87" s="40"/>
      <c r="U87" s="41">
        <v>74</v>
      </c>
      <c r="V87" s="38" t="s">
        <v>342</v>
      </c>
      <c r="W87" s="37" t="s">
        <v>42</v>
      </c>
      <c r="X87" s="38"/>
    </row>
    <row r="88" spans="1:24" ht="42.75" customHeight="1">
      <c r="A88" s="37">
        <v>4</v>
      </c>
      <c r="B88" s="35"/>
      <c r="C88" s="42" t="s">
        <v>343</v>
      </c>
      <c r="D88" s="37" t="s">
        <v>35</v>
      </c>
      <c r="E88" s="38" t="s">
        <v>344</v>
      </c>
      <c r="F88" s="38" t="s">
        <v>177</v>
      </c>
      <c r="G88" s="37" t="s">
        <v>38</v>
      </c>
      <c r="H88" s="38" t="s">
        <v>174</v>
      </c>
      <c r="I88" s="37">
        <f t="shared" si="14"/>
        <v>100</v>
      </c>
      <c r="J88" s="37">
        <f>SUM(K88:N88)</f>
        <v>100</v>
      </c>
      <c r="K88" s="40">
        <v>100</v>
      </c>
      <c r="L88" s="40"/>
      <c r="M88" s="40"/>
      <c r="N88" s="40"/>
      <c r="O88" s="40"/>
      <c r="P88" s="40"/>
      <c r="Q88" s="40"/>
      <c r="R88" s="40"/>
      <c r="S88" s="40"/>
      <c r="T88" s="40"/>
      <c r="U88" s="41">
        <v>134</v>
      </c>
      <c r="V88" s="38" t="s">
        <v>345</v>
      </c>
      <c r="W88" s="37" t="s">
        <v>42</v>
      </c>
      <c r="X88" s="38"/>
    </row>
    <row r="89" spans="1:24" ht="49.5" customHeight="1">
      <c r="A89" s="37">
        <v>5</v>
      </c>
      <c r="B89" s="35"/>
      <c r="C89" s="42" t="s">
        <v>346</v>
      </c>
      <c r="D89" s="37" t="s">
        <v>35</v>
      </c>
      <c r="E89" s="38" t="s">
        <v>347</v>
      </c>
      <c r="F89" s="38" t="s">
        <v>187</v>
      </c>
      <c r="G89" s="37" t="s">
        <v>38</v>
      </c>
      <c r="H89" s="38" t="s">
        <v>184</v>
      </c>
      <c r="I89" s="37">
        <f t="shared" si="14"/>
        <v>50</v>
      </c>
      <c r="J89" s="37">
        <f>SUM(K89:N89)</f>
        <v>50</v>
      </c>
      <c r="K89" s="40">
        <v>50</v>
      </c>
      <c r="L89" s="40"/>
      <c r="M89" s="40"/>
      <c r="N89" s="40"/>
      <c r="O89" s="40"/>
      <c r="P89" s="40"/>
      <c r="Q89" s="40"/>
      <c r="R89" s="40"/>
      <c r="S89" s="40"/>
      <c r="T89" s="40"/>
      <c r="U89" s="41">
        <v>71</v>
      </c>
      <c r="V89" s="38" t="s">
        <v>348</v>
      </c>
      <c r="W89" s="37" t="s">
        <v>42</v>
      </c>
      <c r="X89" s="38"/>
    </row>
    <row r="90" spans="1:24" s="1" customFormat="1" ht="24">
      <c r="A90" s="57" t="s">
        <v>349</v>
      </c>
      <c r="B90" s="61" t="s">
        <v>350</v>
      </c>
      <c r="C90" s="62">
        <f>A96</f>
        <v>6</v>
      </c>
      <c r="D90" s="57"/>
      <c r="E90" s="60"/>
      <c r="F90" s="60"/>
      <c r="G90" s="57"/>
      <c r="H90" s="60"/>
      <c r="I90" s="57">
        <f t="shared" si="14"/>
        <v>45</v>
      </c>
      <c r="J90" s="57">
        <f>SUM(K90:N90)</f>
        <v>45</v>
      </c>
      <c r="K90" s="66">
        <f>K91+K92+K93+K94+K95+K96</f>
        <v>25</v>
      </c>
      <c r="L90" s="66">
        <f aca="true" t="shared" si="15" ref="L90:T90">L91+L92+L93+L94+L95+L96</f>
        <v>20</v>
      </c>
      <c r="M90" s="66">
        <f t="shared" si="15"/>
        <v>0</v>
      </c>
      <c r="N90" s="66">
        <f t="shared" si="15"/>
        <v>0</v>
      </c>
      <c r="O90" s="66">
        <f t="shared" si="15"/>
        <v>0</v>
      </c>
      <c r="P90" s="66">
        <f t="shared" si="15"/>
        <v>0</v>
      </c>
      <c r="Q90" s="66">
        <f t="shared" si="15"/>
        <v>0</v>
      </c>
      <c r="R90" s="66">
        <f t="shared" si="15"/>
        <v>0</v>
      </c>
      <c r="S90" s="66">
        <f t="shared" si="15"/>
        <v>0</v>
      </c>
      <c r="T90" s="66">
        <f t="shared" si="15"/>
        <v>0</v>
      </c>
      <c r="U90" s="58"/>
      <c r="V90" s="60"/>
      <c r="W90" s="57"/>
      <c r="X90" s="60"/>
    </row>
    <row r="91" spans="1:24" ht="70.5" customHeight="1">
      <c r="A91" s="37">
        <v>1</v>
      </c>
      <c r="B91" s="35"/>
      <c r="C91" s="42" t="s">
        <v>351</v>
      </c>
      <c r="D91" s="37" t="s">
        <v>35</v>
      </c>
      <c r="E91" s="38" t="s">
        <v>352</v>
      </c>
      <c r="F91" s="38" t="s">
        <v>139</v>
      </c>
      <c r="G91" s="37" t="s">
        <v>38</v>
      </c>
      <c r="H91" s="38" t="s">
        <v>63</v>
      </c>
      <c r="I91" s="37">
        <f aca="true" t="shared" si="16" ref="I90:I97">SUM(J91+O91+P91+Q91+R91+S91+T91)</f>
        <v>3</v>
      </c>
      <c r="J91" s="37">
        <f>SUM(K91:N91)</f>
        <v>3</v>
      </c>
      <c r="K91" s="40">
        <v>3</v>
      </c>
      <c r="L91" s="40"/>
      <c r="M91" s="40"/>
      <c r="N91" s="40"/>
      <c r="O91" s="40"/>
      <c r="P91" s="40"/>
      <c r="Q91" s="40"/>
      <c r="R91" s="40"/>
      <c r="S91" s="40"/>
      <c r="T91" s="40"/>
      <c r="U91" s="41">
        <v>50</v>
      </c>
      <c r="V91" s="38" t="s">
        <v>353</v>
      </c>
      <c r="W91" s="37" t="s">
        <v>42</v>
      </c>
      <c r="X91" s="38"/>
    </row>
    <row r="92" spans="1:24" ht="78.75" customHeight="1">
      <c r="A92" s="37">
        <v>2</v>
      </c>
      <c r="B92" s="35"/>
      <c r="C92" s="42" t="s">
        <v>354</v>
      </c>
      <c r="D92" s="37" t="s">
        <v>35</v>
      </c>
      <c r="E92" s="38" t="s">
        <v>355</v>
      </c>
      <c r="F92" s="38" t="s">
        <v>142</v>
      </c>
      <c r="G92" s="37" t="s">
        <v>38</v>
      </c>
      <c r="H92" s="38" t="s">
        <v>63</v>
      </c>
      <c r="I92" s="37">
        <f t="shared" si="16"/>
        <v>3</v>
      </c>
      <c r="J92" s="37">
        <f aca="true" t="shared" si="17" ref="J90:J99">SUM(K92:N92)</f>
        <v>3</v>
      </c>
      <c r="K92" s="40">
        <v>3</v>
      </c>
      <c r="L92" s="40"/>
      <c r="M92" s="40"/>
      <c r="N92" s="40"/>
      <c r="O92" s="40"/>
      <c r="P92" s="40"/>
      <c r="Q92" s="40"/>
      <c r="R92" s="40"/>
      <c r="S92" s="40"/>
      <c r="T92" s="40"/>
      <c r="U92" s="41">
        <v>40</v>
      </c>
      <c r="V92" s="38" t="s">
        <v>353</v>
      </c>
      <c r="W92" s="37" t="s">
        <v>42</v>
      </c>
      <c r="X92" s="38"/>
    </row>
    <row r="93" spans="1:24" ht="24.75">
      <c r="A93" s="37">
        <v>3</v>
      </c>
      <c r="B93" s="35"/>
      <c r="C93" s="42" t="s">
        <v>356</v>
      </c>
      <c r="D93" s="37" t="s">
        <v>35</v>
      </c>
      <c r="E93" s="38" t="s">
        <v>357</v>
      </c>
      <c r="F93" s="38" t="s">
        <v>296</v>
      </c>
      <c r="G93" s="37" t="s">
        <v>38</v>
      </c>
      <c r="H93" s="38" t="s">
        <v>63</v>
      </c>
      <c r="I93" s="37">
        <f t="shared" si="16"/>
        <v>20</v>
      </c>
      <c r="J93" s="37">
        <f t="shared" si="17"/>
        <v>20</v>
      </c>
      <c r="K93" s="40"/>
      <c r="L93" s="40">
        <v>20</v>
      </c>
      <c r="M93" s="40"/>
      <c r="N93" s="40"/>
      <c r="O93" s="40"/>
      <c r="P93" s="40"/>
      <c r="Q93" s="40"/>
      <c r="R93" s="40"/>
      <c r="S93" s="40"/>
      <c r="T93" s="40"/>
      <c r="U93" s="41">
        <v>55</v>
      </c>
      <c r="V93" s="38" t="s">
        <v>353</v>
      </c>
      <c r="W93" s="37" t="s">
        <v>42</v>
      </c>
      <c r="X93" s="38"/>
    </row>
    <row r="94" spans="1:24" ht="60.75">
      <c r="A94" s="37">
        <v>4</v>
      </c>
      <c r="B94" s="35"/>
      <c r="C94" s="42" t="s">
        <v>358</v>
      </c>
      <c r="D94" s="37" t="s">
        <v>35</v>
      </c>
      <c r="E94" s="38" t="s">
        <v>359</v>
      </c>
      <c r="F94" s="38" t="s">
        <v>154</v>
      </c>
      <c r="G94" s="37" t="s">
        <v>38</v>
      </c>
      <c r="H94" s="38" t="s">
        <v>155</v>
      </c>
      <c r="I94" s="37">
        <f t="shared" si="16"/>
        <v>7</v>
      </c>
      <c r="J94" s="37">
        <f t="shared" si="17"/>
        <v>7</v>
      </c>
      <c r="K94" s="40">
        <v>7</v>
      </c>
      <c r="L94" s="40"/>
      <c r="M94" s="40"/>
      <c r="N94" s="40"/>
      <c r="O94" s="40"/>
      <c r="P94" s="40"/>
      <c r="Q94" s="40"/>
      <c r="R94" s="40"/>
      <c r="S94" s="40"/>
      <c r="T94" s="40"/>
      <c r="U94" s="41">
        <v>56</v>
      </c>
      <c r="V94" s="38" t="s">
        <v>353</v>
      </c>
      <c r="W94" s="37" t="s">
        <v>42</v>
      </c>
      <c r="X94" s="38"/>
    </row>
    <row r="95" spans="1:24" ht="60.75">
      <c r="A95" s="37">
        <v>5</v>
      </c>
      <c r="B95" s="35"/>
      <c r="C95" s="42" t="s">
        <v>360</v>
      </c>
      <c r="D95" s="37" t="s">
        <v>35</v>
      </c>
      <c r="E95" s="38" t="s">
        <v>361</v>
      </c>
      <c r="F95" s="38" t="s">
        <v>158</v>
      </c>
      <c r="G95" s="37" t="s">
        <v>38</v>
      </c>
      <c r="H95" s="38" t="s">
        <v>155</v>
      </c>
      <c r="I95" s="37">
        <f t="shared" si="16"/>
        <v>3</v>
      </c>
      <c r="J95" s="37">
        <f t="shared" si="17"/>
        <v>3</v>
      </c>
      <c r="K95" s="40">
        <v>3</v>
      </c>
      <c r="L95" s="40"/>
      <c r="M95" s="40"/>
      <c r="N95" s="40"/>
      <c r="O95" s="40"/>
      <c r="P95" s="40"/>
      <c r="Q95" s="40"/>
      <c r="R95" s="40"/>
      <c r="S95" s="40"/>
      <c r="T95" s="40"/>
      <c r="U95" s="41">
        <v>65</v>
      </c>
      <c r="V95" s="38" t="s">
        <v>353</v>
      </c>
      <c r="W95" s="37" t="s">
        <v>42</v>
      </c>
      <c r="X95" s="38"/>
    </row>
    <row r="96" spans="1:24" ht="48.75">
      <c r="A96" s="37">
        <v>6</v>
      </c>
      <c r="B96" s="35"/>
      <c r="C96" s="42" t="s">
        <v>362</v>
      </c>
      <c r="D96" s="37" t="s">
        <v>35</v>
      </c>
      <c r="E96" s="38" t="s">
        <v>363</v>
      </c>
      <c r="F96" s="38" t="s">
        <v>158</v>
      </c>
      <c r="G96" s="37" t="s">
        <v>38</v>
      </c>
      <c r="H96" s="38" t="s">
        <v>155</v>
      </c>
      <c r="I96" s="37">
        <f t="shared" si="16"/>
        <v>9</v>
      </c>
      <c r="J96" s="37">
        <f t="shared" si="17"/>
        <v>9</v>
      </c>
      <c r="K96" s="40">
        <v>9</v>
      </c>
      <c r="L96" s="40"/>
      <c r="M96" s="40"/>
      <c r="N96" s="40"/>
      <c r="O96" s="40"/>
      <c r="P96" s="40"/>
      <c r="Q96" s="40"/>
      <c r="R96" s="40"/>
      <c r="S96" s="40"/>
      <c r="T96" s="40"/>
      <c r="U96" s="41">
        <v>66</v>
      </c>
      <c r="V96" s="38" t="s">
        <v>353</v>
      </c>
      <c r="W96" s="37" t="s">
        <v>42</v>
      </c>
      <c r="X96" s="38"/>
    </row>
    <row r="97" spans="1:24" s="1" customFormat="1" ht="24">
      <c r="A97" s="57" t="s">
        <v>364</v>
      </c>
      <c r="B97" s="58" t="s">
        <v>365</v>
      </c>
      <c r="C97" s="59">
        <f>A98</f>
        <v>1</v>
      </c>
      <c r="D97" s="57"/>
      <c r="E97" s="60"/>
      <c r="F97" s="60"/>
      <c r="G97" s="57"/>
      <c r="H97" s="60"/>
      <c r="I97" s="57">
        <f t="shared" si="16"/>
        <v>1310</v>
      </c>
      <c r="J97" s="57">
        <f t="shared" si="17"/>
        <v>1300</v>
      </c>
      <c r="K97" s="66">
        <f>K98</f>
        <v>0</v>
      </c>
      <c r="L97" s="66">
        <f aca="true" t="shared" si="18" ref="L97:T97">L98</f>
        <v>1300</v>
      </c>
      <c r="M97" s="66">
        <f t="shared" si="18"/>
        <v>0</v>
      </c>
      <c r="N97" s="66">
        <f t="shared" si="18"/>
        <v>0</v>
      </c>
      <c r="O97" s="66">
        <f t="shared" si="18"/>
        <v>0</v>
      </c>
      <c r="P97" s="66">
        <f t="shared" si="18"/>
        <v>0</v>
      </c>
      <c r="Q97" s="66">
        <f t="shared" si="18"/>
        <v>0</v>
      </c>
      <c r="R97" s="66">
        <f t="shared" si="18"/>
        <v>0</v>
      </c>
      <c r="S97" s="66">
        <f t="shared" si="18"/>
        <v>0</v>
      </c>
      <c r="T97" s="66">
        <f t="shared" si="18"/>
        <v>10</v>
      </c>
      <c r="U97" s="58"/>
      <c r="V97" s="60"/>
      <c r="W97" s="57"/>
      <c r="X97" s="60"/>
    </row>
    <row r="98" spans="1:24" ht="75">
      <c r="A98" s="37">
        <v>1</v>
      </c>
      <c r="B98" s="41"/>
      <c r="C98" s="36" t="s">
        <v>366</v>
      </c>
      <c r="D98" s="37"/>
      <c r="E98" s="41" t="s">
        <v>367</v>
      </c>
      <c r="F98" s="38"/>
      <c r="G98" s="37"/>
      <c r="H98" s="38"/>
      <c r="I98" s="37">
        <f>J98+T98</f>
        <v>1310</v>
      </c>
      <c r="J98" s="37">
        <f t="shared" si="17"/>
        <v>1300</v>
      </c>
      <c r="K98" s="40"/>
      <c r="L98" s="40">
        <v>1300</v>
      </c>
      <c r="M98" s="40"/>
      <c r="N98" s="40"/>
      <c r="O98" s="40"/>
      <c r="P98" s="40"/>
      <c r="Q98" s="40"/>
      <c r="R98" s="40"/>
      <c r="S98" s="40"/>
      <c r="T98" s="40">
        <v>10</v>
      </c>
      <c r="U98" s="41">
        <v>1144</v>
      </c>
      <c r="V98" s="38" t="s">
        <v>368</v>
      </c>
      <c r="W98" s="37" t="s">
        <v>42</v>
      </c>
      <c r="X98" s="38"/>
    </row>
    <row r="99" spans="1:24" s="1" customFormat="1" ht="27">
      <c r="A99" s="63" t="s">
        <v>369</v>
      </c>
      <c r="B99" s="64" t="s">
        <v>370</v>
      </c>
      <c r="C99" s="59">
        <f>C100+C104</f>
        <v>5</v>
      </c>
      <c r="D99" s="57"/>
      <c r="E99" s="60"/>
      <c r="F99" s="60"/>
      <c r="G99" s="57"/>
      <c r="H99" s="60"/>
      <c r="I99" s="57">
        <f aca="true" t="shared" si="19" ref="I99:I104">J99+O99+P99+Q99+R99+S99+T99</f>
        <v>238</v>
      </c>
      <c r="J99" s="57">
        <f>K99+L99+M99+N99</f>
        <v>160</v>
      </c>
      <c r="K99" s="66">
        <f>K100+K104</f>
        <v>160</v>
      </c>
      <c r="L99" s="66">
        <f aca="true" t="shared" si="20" ref="L99:T99">L100+L104</f>
        <v>0</v>
      </c>
      <c r="M99" s="66">
        <f t="shared" si="20"/>
        <v>0</v>
      </c>
      <c r="N99" s="66">
        <f t="shared" si="20"/>
        <v>0</v>
      </c>
      <c r="O99" s="66">
        <f t="shared" si="20"/>
        <v>0</v>
      </c>
      <c r="P99" s="66">
        <f t="shared" si="20"/>
        <v>0</v>
      </c>
      <c r="Q99" s="66">
        <f t="shared" si="20"/>
        <v>78</v>
      </c>
      <c r="R99" s="66">
        <f t="shared" si="20"/>
        <v>0</v>
      </c>
      <c r="S99" s="66">
        <f t="shared" si="20"/>
        <v>0</v>
      </c>
      <c r="T99" s="66">
        <f t="shared" si="20"/>
        <v>0</v>
      </c>
      <c r="U99" s="58"/>
      <c r="V99" s="60"/>
      <c r="W99" s="57" t="s">
        <v>326</v>
      </c>
      <c r="X99" s="60"/>
    </row>
    <row r="100" spans="1:24" s="1" customFormat="1" ht="12.75">
      <c r="A100" s="57" t="s">
        <v>371</v>
      </c>
      <c r="B100" s="58" t="s">
        <v>372</v>
      </c>
      <c r="C100" s="59">
        <f>A103</f>
        <v>3</v>
      </c>
      <c r="D100" s="57"/>
      <c r="E100" s="60"/>
      <c r="F100" s="60"/>
      <c r="G100" s="57"/>
      <c r="H100" s="60"/>
      <c r="I100" s="57">
        <f t="shared" si="19"/>
        <v>138</v>
      </c>
      <c r="J100" s="57">
        <f>K100+L100+M100+N100</f>
        <v>100</v>
      </c>
      <c r="K100" s="66">
        <f>K101+K102+K103</f>
        <v>100</v>
      </c>
      <c r="L100" s="66">
        <f>L101+L102+L103</f>
        <v>0</v>
      </c>
      <c r="M100" s="66">
        <f aca="true" t="shared" si="21" ref="M100:T100">M101+M102+M103</f>
        <v>0</v>
      </c>
      <c r="N100" s="66">
        <f t="shared" si="21"/>
        <v>0</v>
      </c>
      <c r="O100" s="66">
        <f t="shared" si="21"/>
        <v>0</v>
      </c>
      <c r="P100" s="66">
        <f t="shared" si="21"/>
        <v>0</v>
      </c>
      <c r="Q100" s="66">
        <f t="shared" si="21"/>
        <v>38</v>
      </c>
      <c r="R100" s="66">
        <f t="shared" si="21"/>
        <v>0</v>
      </c>
      <c r="S100" s="66">
        <f t="shared" si="21"/>
        <v>0</v>
      </c>
      <c r="T100" s="66">
        <f t="shared" si="21"/>
        <v>0</v>
      </c>
      <c r="U100" s="58"/>
      <c r="V100" s="60"/>
      <c r="W100" s="57"/>
      <c r="X100" s="60"/>
    </row>
    <row r="101" spans="1:24" ht="63.75">
      <c r="A101" s="38" t="s">
        <v>373</v>
      </c>
      <c r="B101" s="41"/>
      <c r="C101" s="36" t="s">
        <v>374</v>
      </c>
      <c r="D101" s="38"/>
      <c r="E101" s="65" t="s">
        <v>375</v>
      </c>
      <c r="F101" s="38" t="s">
        <v>79</v>
      </c>
      <c r="G101" s="38" t="s">
        <v>38</v>
      </c>
      <c r="H101" s="38" t="s">
        <v>376</v>
      </c>
      <c r="I101" s="37">
        <f t="shared" si="19"/>
        <v>100</v>
      </c>
      <c r="J101" s="37">
        <f>SUM(K101:N101)</f>
        <v>100</v>
      </c>
      <c r="K101" s="52">
        <v>100</v>
      </c>
      <c r="L101" s="41"/>
      <c r="M101" s="41"/>
      <c r="N101" s="41"/>
      <c r="O101" s="41"/>
      <c r="P101" s="41"/>
      <c r="Q101" s="41"/>
      <c r="R101" s="41"/>
      <c r="S101" s="41"/>
      <c r="T101" s="41"/>
      <c r="U101" s="44" t="s">
        <v>377</v>
      </c>
      <c r="V101" s="41" t="s">
        <v>195</v>
      </c>
      <c r="W101" s="37" t="s">
        <v>42</v>
      </c>
      <c r="X101" s="38"/>
    </row>
    <row r="102" spans="1:24" ht="50.25">
      <c r="A102" s="38">
        <v>2</v>
      </c>
      <c r="B102" s="41"/>
      <c r="C102" s="42" t="s">
        <v>378</v>
      </c>
      <c r="D102" s="56"/>
      <c r="E102" s="38" t="s">
        <v>379</v>
      </c>
      <c r="F102" s="56"/>
      <c r="G102" s="38" t="s">
        <v>38</v>
      </c>
      <c r="H102" s="38" t="s">
        <v>380</v>
      </c>
      <c r="I102" s="37">
        <f t="shared" si="19"/>
        <v>20</v>
      </c>
      <c r="J102" s="56"/>
      <c r="K102" s="56"/>
      <c r="L102" s="56"/>
      <c r="M102" s="56"/>
      <c r="N102" s="56"/>
      <c r="O102" s="56"/>
      <c r="P102" s="56"/>
      <c r="Q102" s="56">
        <v>20</v>
      </c>
      <c r="R102" s="56"/>
      <c r="S102" s="56"/>
      <c r="T102" s="56"/>
      <c r="U102" s="37" t="s">
        <v>381</v>
      </c>
      <c r="V102" s="38" t="s">
        <v>382</v>
      </c>
      <c r="W102" s="37" t="s">
        <v>42</v>
      </c>
      <c r="X102" s="38"/>
    </row>
    <row r="103" spans="1:24" ht="36">
      <c r="A103" s="38">
        <v>3</v>
      </c>
      <c r="B103" s="41"/>
      <c r="C103" s="42" t="s">
        <v>383</v>
      </c>
      <c r="D103" s="56"/>
      <c r="E103" s="38" t="s">
        <v>384</v>
      </c>
      <c r="F103" s="56"/>
      <c r="G103" s="38" t="s">
        <v>38</v>
      </c>
      <c r="H103" s="38" t="s">
        <v>380</v>
      </c>
      <c r="I103" s="37">
        <f t="shared" si="19"/>
        <v>18</v>
      </c>
      <c r="J103" s="56"/>
      <c r="K103" s="56"/>
      <c r="L103" s="56"/>
      <c r="M103" s="56"/>
      <c r="N103" s="56"/>
      <c r="O103" s="56"/>
      <c r="P103" s="56"/>
      <c r="Q103" s="56">
        <v>18</v>
      </c>
      <c r="R103" s="56"/>
      <c r="S103" s="56"/>
      <c r="T103" s="56"/>
      <c r="U103" s="37" t="s">
        <v>269</v>
      </c>
      <c r="V103" s="38" t="s">
        <v>261</v>
      </c>
      <c r="W103" s="37" t="s">
        <v>42</v>
      </c>
      <c r="X103" s="38"/>
    </row>
    <row r="104" spans="1:24" s="1" customFormat="1" ht="12.75">
      <c r="A104" s="57" t="s">
        <v>292</v>
      </c>
      <c r="B104" s="58" t="s">
        <v>385</v>
      </c>
      <c r="C104" s="62">
        <f>A106</f>
        <v>2</v>
      </c>
      <c r="D104" s="57"/>
      <c r="E104" s="60"/>
      <c r="F104" s="60"/>
      <c r="G104" s="57"/>
      <c r="H104" s="60"/>
      <c r="I104" s="57">
        <f t="shared" si="19"/>
        <v>100</v>
      </c>
      <c r="J104" s="57">
        <f>K104+L104+M104+N104</f>
        <v>60</v>
      </c>
      <c r="K104" s="66">
        <f>K105+K106</f>
        <v>60</v>
      </c>
      <c r="L104" s="66">
        <f aca="true" t="shared" si="22" ref="L104:T104">L105+L106</f>
        <v>0</v>
      </c>
      <c r="M104" s="66">
        <f t="shared" si="22"/>
        <v>0</v>
      </c>
      <c r="N104" s="66">
        <f t="shared" si="22"/>
        <v>0</v>
      </c>
      <c r="O104" s="66">
        <f t="shared" si="22"/>
        <v>0</v>
      </c>
      <c r="P104" s="66">
        <f t="shared" si="22"/>
        <v>0</v>
      </c>
      <c r="Q104" s="66">
        <f t="shared" si="22"/>
        <v>40</v>
      </c>
      <c r="R104" s="66">
        <f t="shared" si="22"/>
        <v>0</v>
      </c>
      <c r="S104" s="66">
        <f t="shared" si="22"/>
        <v>0</v>
      </c>
      <c r="T104" s="66">
        <f t="shared" si="22"/>
        <v>0</v>
      </c>
      <c r="U104" s="58"/>
      <c r="V104" s="60"/>
      <c r="W104" s="57"/>
      <c r="X104" s="60"/>
    </row>
    <row r="105" spans="1:24" ht="60">
      <c r="A105" s="37">
        <v>1</v>
      </c>
      <c r="B105" s="38"/>
      <c r="C105" s="36" t="s">
        <v>386</v>
      </c>
      <c r="D105" s="38"/>
      <c r="E105" s="65" t="s">
        <v>387</v>
      </c>
      <c r="F105" s="38" t="s">
        <v>79</v>
      </c>
      <c r="G105" s="38" t="s">
        <v>38</v>
      </c>
      <c r="H105" s="38" t="s">
        <v>376</v>
      </c>
      <c r="I105" s="37">
        <f>J105+T105</f>
        <v>60</v>
      </c>
      <c r="J105" s="37">
        <f>SUM(K105:N105)</f>
        <v>60</v>
      </c>
      <c r="K105" s="52">
        <v>60</v>
      </c>
      <c r="L105" s="41"/>
      <c r="M105" s="41"/>
      <c r="N105" s="41"/>
      <c r="O105" s="41"/>
      <c r="P105" s="41"/>
      <c r="Q105" s="41"/>
      <c r="R105" s="41"/>
      <c r="S105" s="41"/>
      <c r="T105" s="41"/>
      <c r="U105" s="44" t="s">
        <v>388</v>
      </c>
      <c r="V105" s="41" t="s">
        <v>195</v>
      </c>
      <c r="W105" s="37" t="s">
        <v>42</v>
      </c>
      <c r="X105" s="38"/>
    </row>
    <row r="106" spans="1:24" ht="36">
      <c r="A106" s="37">
        <v>2</v>
      </c>
      <c r="B106" s="38"/>
      <c r="C106" s="42" t="s">
        <v>389</v>
      </c>
      <c r="D106" s="56"/>
      <c r="E106" s="38" t="s">
        <v>390</v>
      </c>
      <c r="F106" s="56"/>
      <c r="G106" s="38" t="s">
        <v>38</v>
      </c>
      <c r="H106" s="38" t="s">
        <v>380</v>
      </c>
      <c r="I106" s="37">
        <f>J106+T106+Q106</f>
        <v>40</v>
      </c>
      <c r="J106" s="56"/>
      <c r="K106" s="56"/>
      <c r="L106" s="56"/>
      <c r="M106" s="56"/>
      <c r="N106" s="56"/>
      <c r="O106" s="56"/>
      <c r="P106" s="56"/>
      <c r="Q106" s="56">
        <v>40</v>
      </c>
      <c r="R106" s="56"/>
      <c r="S106" s="56"/>
      <c r="T106" s="56"/>
      <c r="U106" s="37" t="s">
        <v>381</v>
      </c>
      <c r="V106" s="38" t="s">
        <v>391</v>
      </c>
      <c r="W106" s="37" t="s">
        <v>42</v>
      </c>
      <c r="X106" s="38"/>
    </row>
    <row r="107" spans="1:24" s="1" customFormat="1" ht="27">
      <c r="A107" s="63" t="s">
        <v>392</v>
      </c>
      <c r="B107" s="64" t="s">
        <v>393</v>
      </c>
      <c r="C107" s="62">
        <f>C108+C126</f>
        <v>52</v>
      </c>
      <c r="D107" s="57"/>
      <c r="E107" s="60"/>
      <c r="F107" s="60"/>
      <c r="G107" s="57"/>
      <c r="H107" s="60"/>
      <c r="I107" s="57">
        <f aca="true" t="shared" si="23" ref="I107:I112">SUM(J107+O107+P107+Q107+R107+S107+T107)</f>
        <v>18014.37</v>
      </c>
      <c r="J107" s="57">
        <f aca="true" t="shared" si="24" ref="J107:J112">SUM(K107:N107)</f>
        <v>6546.7</v>
      </c>
      <c r="K107" s="66">
        <f>K108+K126</f>
        <v>5137.5</v>
      </c>
      <c r="L107" s="66">
        <f aca="true" t="shared" si="25" ref="L107:T107">L108+L126</f>
        <v>1409.2</v>
      </c>
      <c r="M107" s="66">
        <f t="shared" si="25"/>
        <v>0</v>
      </c>
      <c r="N107" s="66">
        <f t="shared" si="25"/>
        <v>0</v>
      </c>
      <c r="O107" s="66">
        <f t="shared" si="25"/>
        <v>0</v>
      </c>
      <c r="P107" s="66">
        <f t="shared" si="25"/>
        <v>7318.67</v>
      </c>
      <c r="Q107" s="66">
        <f t="shared" si="25"/>
        <v>811</v>
      </c>
      <c r="R107" s="66">
        <f t="shared" si="25"/>
        <v>0</v>
      </c>
      <c r="S107" s="66">
        <f t="shared" si="25"/>
        <v>3338</v>
      </c>
      <c r="T107" s="66">
        <f t="shared" si="25"/>
        <v>0</v>
      </c>
      <c r="U107" s="58"/>
      <c r="V107" s="60"/>
      <c r="W107" s="57"/>
      <c r="X107" s="60"/>
    </row>
    <row r="108" spans="1:24" s="1" customFormat="1" ht="24">
      <c r="A108" s="57" t="s">
        <v>371</v>
      </c>
      <c r="B108" s="58" t="s">
        <v>394</v>
      </c>
      <c r="C108" s="62">
        <f>A125</f>
        <v>17</v>
      </c>
      <c r="D108" s="57"/>
      <c r="E108" s="60"/>
      <c r="F108" s="60"/>
      <c r="G108" s="57"/>
      <c r="H108" s="60"/>
      <c r="I108" s="57">
        <f t="shared" si="23"/>
        <v>11539.07</v>
      </c>
      <c r="J108" s="57">
        <f t="shared" si="24"/>
        <v>3170</v>
      </c>
      <c r="K108" s="66">
        <f>K109+K110+K111+K112+K113+K114+K115+K116+K117+K118+K119+K120+K121+K122+K123+K124+K125</f>
        <v>3170</v>
      </c>
      <c r="L108" s="66">
        <f aca="true" t="shared" si="26" ref="L108:T108">L109+L110+L111+L112+L113+L114+L115+L116+L117+L118+L119+L120+L121+L122+L123+L124+L125</f>
        <v>0</v>
      </c>
      <c r="M108" s="66">
        <f t="shared" si="26"/>
        <v>0</v>
      </c>
      <c r="N108" s="66">
        <f t="shared" si="26"/>
        <v>0</v>
      </c>
      <c r="O108" s="66">
        <f t="shared" si="26"/>
        <v>0</v>
      </c>
      <c r="P108" s="66">
        <f t="shared" si="26"/>
        <v>5031.07</v>
      </c>
      <c r="Q108" s="66">
        <f t="shared" si="26"/>
        <v>0</v>
      </c>
      <c r="R108" s="66">
        <f t="shared" si="26"/>
        <v>0</v>
      </c>
      <c r="S108" s="66">
        <f t="shared" si="26"/>
        <v>3338</v>
      </c>
      <c r="T108" s="66">
        <f t="shared" si="26"/>
        <v>0</v>
      </c>
      <c r="U108" s="58"/>
      <c r="V108" s="60"/>
      <c r="W108" s="57"/>
      <c r="X108" s="60"/>
    </row>
    <row r="109" spans="1:24" ht="51">
      <c r="A109" s="37">
        <v>1</v>
      </c>
      <c r="B109" s="41" t="s">
        <v>395</v>
      </c>
      <c r="C109" s="44" t="s">
        <v>396</v>
      </c>
      <c r="D109" s="37"/>
      <c r="E109" s="41" t="s">
        <v>397</v>
      </c>
      <c r="F109" s="38"/>
      <c r="G109" s="38" t="s">
        <v>398</v>
      </c>
      <c r="H109" s="38" t="s">
        <v>399</v>
      </c>
      <c r="I109" s="37">
        <f t="shared" si="23"/>
        <v>5138</v>
      </c>
      <c r="J109" s="37">
        <f t="shared" si="24"/>
        <v>1800</v>
      </c>
      <c r="K109" s="40">
        <v>1800</v>
      </c>
      <c r="L109" s="40"/>
      <c r="M109" s="40"/>
      <c r="N109" s="40"/>
      <c r="O109" s="40"/>
      <c r="P109" s="40"/>
      <c r="Q109" s="40"/>
      <c r="R109" s="40"/>
      <c r="S109" s="40">
        <v>3338</v>
      </c>
      <c r="T109" s="66"/>
      <c r="U109" s="41">
        <v>4511</v>
      </c>
      <c r="V109" s="38" t="s">
        <v>400</v>
      </c>
      <c r="W109" s="37" t="s">
        <v>42</v>
      </c>
      <c r="X109" s="38"/>
    </row>
    <row r="110" spans="1:24" s="5" customFormat="1" ht="66.75" customHeight="1">
      <c r="A110" s="37">
        <v>2</v>
      </c>
      <c r="B110" s="41"/>
      <c r="C110" s="42" t="s">
        <v>401</v>
      </c>
      <c r="D110" s="37" t="s">
        <v>35</v>
      </c>
      <c r="E110" s="41" t="s">
        <v>402</v>
      </c>
      <c r="F110" s="38"/>
      <c r="G110" s="38" t="s">
        <v>398</v>
      </c>
      <c r="H110" s="38" t="s">
        <v>324</v>
      </c>
      <c r="I110" s="37">
        <f t="shared" si="23"/>
        <v>3712.37</v>
      </c>
      <c r="J110" s="37">
        <f t="shared" si="24"/>
        <v>0</v>
      </c>
      <c r="K110" s="40"/>
      <c r="L110" s="40"/>
      <c r="M110" s="40"/>
      <c r="N110" s="40"/>
      <c r="O110" s="40"/>
      <c r="P110" s="40">
        <v>3712.37</v>
      </c>
      <c r="Q110" s="40"/>
      <c r="R110" s="40"/>
      <c r="S110" s="40"/>
      <c r="T110" s="40"/>
      <c r="U110" s="41">
        <v>3102</v>
      </c>
      <c r="V110" s="38" t="s">
        <v>403</v>
      </c>
      <c r="W110" s="37" t="s">
        <v>42</v>
      </c>
      <c r="X110" s="38"/>
    </row>
    <row r="111" spans="1:24" ht="25.5">
      <c r="A111" s="37">
        <v>3</v>
      </c>
      <c r="B111" s="41"/>
      <c r="C111" s="42" t="s">
        <v>404</v>
      </c>
      <c r="D111" s="37" t="s">
        <v>35</v>
      </c>
      <c r="E111" s="38" t="s">
        <v>405</v>
      </c>
      <c r="F111" s="38" t="s">
        <v>79</v>
      </c>
      <c r="G111" s="38" t="s">
        <v>398</v>
      </c>
      <c r="H111" s="38" t="s">
        <v>406</v>
      </c>
      <c r="I111" s="37">
        <f t="shared" si="23"/>
        <v>900</v>
      </c>
      <c r="J111" s="37">
        <f t="shared" si="24"/>
        <v>900</v>
      </c>
      <c r="K111" s="40">
        <v>900</v>
      </c>
      <c r="L111" s="40"/>
      <c r="M111" s="40"/>
      <c r="N111" s="40"/>
      <c r="O111" s="40"/>
      <c r="P111" s="40"/>
      <c r="Q111" s="40"/>
      <c r="R111" s="40"/>
      <c r="S111" s="40"/>
      <c r="T111" s="40"/>
      <c r="U111" s="41">
        <v>3568</v>
      </c>
      <c r="V111" s="38" t="s">
        <v>407</v>
      </c>
      <c r="W111" s="37" t="s">
        <v>42</v>
      </c>
      <c r="X111" s="38"/>
    </row>
    <row r="112" spans="1:24" ht="38.25">
      <c r="A112" s="37">
        <v>4</v>
      </c>
      <c r="B112" s="41"/>
      <c r="C112" s="42" t="s">
        <v>408</v>
      </c>
      <c r="D112" s="37" t="s">
        <v>35</v>
      </c>
      <c r="E112" s="38" t="s">
        <v>409</v>
      </c>
      <c r="F112" s="38" t="s">
        <v>118</v>
      </c>
      <c r="G112" s="38" t="s">
        <v>398</v>
      </c>
      <c r="H112" s="38" t="s">
        <v>47</v>
      </c>
      <c r="I112" s="37">
        <f t="shared" si="23"/>
        <v>470</v>
      </c>
      <c r="J112" s="37">
        <f t="shared" si="24"/>
        <v>470</v>
      </c>
      <c r="K112" s="40">
        <v>470</v>
      </c>
      <c r="L112" s="40"/>
      <c r="M112" s="40"/>
      <c r="N112" s="40"/>
      <c r="O112" s="40"/>
      <c r="P112" s="40"/>
      <c r="Q112" s="40"/>
      <c r="R112" s="40"/>
      <c r="S112" s="40"/>
      <c r="T112" s="40"/>
      <c r="U112" s="41">
        <v>58</v>
      </c>
      <c r="V112" s="38" t="s">
        <v>410</v>
      </c>
      <c r="W112" s="37" t="s">
        <v>42</v>
      </c>
      <c r="X112" s="38" t="s">
        <v>120</v>
      </c>
    </row>
    <row r="113" spans="1:24" ht="60">
      <c r="A113" s="37">
        <v>5</v>
      </c>
      <c r="B113" s="41"/>
      <c r="C113" s="42" t="s">
        <v>411</v>
      </c>
      <c r="D113" s="37" t="s">
        <v>35</v>
      </c>
      <c r="E113" s="38" t="s">
        <v>412</v>
      </c>
      <c r="F113" s="38" t="s">
        <v>413</v>
      </c>
      <c r="G113" s="37" t="s">
        <v>38</v>
      </c>
      <c r="H113" s="37" t="s">
        <v>74</v>
      </c>
      <c r="I113" s="37">
        <f aca="true" t="shared" si="27" ref="I113:I126">SUM(J113+O113+P113+Q113+R113+S113+T113)</f>
        <v>77</v>
      </c>
      <c r="J113" s="37">
        <f aca="true" t="shared" si="28" ref="J113:J126">SUM(K113:N113)</f>
        <v>0</v>
      </c>
      <c r="K113" s="51"/>
      <c r="L113" s="51"/>
      <c r="M113" s="51"/>
      <c r="N113" s="51"/>
      <c r="O113" s="51"/>
      <c r="P113" s="51">
        <v>77</v>
      </c>
      <c r="Q113" s="51"/>
      <c r="R113" s="51"/>
      <c r="S113" s="51"/>
      <c r="T113" s="40"/>
      <c r="U113" s="40">
        <v>84</v>
      </c>
      <c r="V113" s="41" t="s">
        <v>195</v>
      </c>
      <c r="W113" s="37" t="s">
        <v>42</v>
      </c>
      <c r="X113" s="38"/>
    </row>
    <row r="114" spans="1:24" ht="60">
      <c r="A114" s="37">
        <v>6</v>
      </c>
      <c r="B114" s="41"/>
      <c r="C114" s="42" t="s">
        <v>414</v>
      </c>
      <c r="D114" s="37" t="s">
        <v>35</v>
      </c>
      <c r="E114" s="38" t="s">
        <v>415</v>
      </c>
      <c r="F114" s="38" t="s">
        <v>149</v>
      </c>
      <c r="G114" s="37" t="s">
        <v>38</v>
      </c>
      <c r="H114" s="37" t="s">
        <v>74</v>
      </c>
      <c r="I114" s="37">
        <f t="shared" si="27"/>
        <v>42</v>
      </c>
      <c r="J114" s="37">
        <f t="shared" si="28"/>
        <v>0</v>
      </c>
      <c r="K114" s="51"/>
      <c r="L114" s="51"/>
      <c r="M114" s="51"/>
      <c r="N114" s="51"/>
      <c r="O114" s="51"/>
      <c r="P114" s="51">
        <v>42</v>
      </c>
      <c r="Q114" s="51"/>
      <c r="R114" s="51"/>
      <c r="S114" s="51"/>
      <c r="T114" s="40"/>
      <c r="U114" s="40">
        <v>97</v>
      </c>
      <c r="V114" s="41" t="s">
        <v>195</v>
      </c>
      <c r="W114" s="37" t="s">
        <v>42</v>
      </c>
      <c r="X114" s="38"/>
    </row>
    <row r="115" spans="1:24" ht="60">
      <c r="A115" s="37">
        <v>7</v>
      </c>
      <c r="B115" s="41"/>
      <c r="C115" s="42" t="s">
        <v>416</v>
      </c>
      <c r="D115" s="37" t="s">
        <v>35</v>
      </c>
      <c r="E115" s="38" t="s">
        <v>417</v>
      </c>
      <c r="F115" s="38" t="s">
        <v>145</v>
      </c>
      <c r="G115" s="37" t="s">
        <v>38</v>
      </c>
      <c r="H115" s="37" t="s">
        <v>74</v>
      </c>
      <c r="I115" s="37">
        <f t="shared" si="27"/>
        <v>105</v>
      </c>
      <c r="J115" s="37">
        <f t="shared" si="28"/>
        <v>0</v>
      </c>
      <c r="K115" s="51"/>
      <c r="L115" s="51"/>
      <c r="M115" s="51"/>
      <c r="N115" s="51"/>
      <c r="O115" s="51"/>
      <c r="P115" s="51">
        <v>105</v>
      </c>
      <c r="Q115" s="51"/>
      <c r="R115" s="51"/>
      <c r="S115" s="51"/>
      <c r="T115" s="40"/>
      <c r="U115" s="40">
        <v>93</v>
      </c>
      <c r="V115" s="41" t="s">
        <v>195</v>
      </c>
      <c r="W115" s="37" t="s">
        <v>42</v>
      </c>
      <c r="X115" s="38"/>
    </row>
    <row r="116" spans="1:24" ht="60">
      <c r="A116" s="37">
        <v>8</v>
      </c>
      <c r="B116" s="41"/>
      <c r="C116" s="42" t="s">
        <v>418</v>
      </c>
      <c r="D116" s="37" t="s">
        <v>35</v>
      </c>
      <c r="E116" s="38" t="s">
        <v>419</v>
      </c>
      <c r="F116" s="38" t="s">
        <v>194</v>
      </c>
      <c r="G116" s="37" t="s">
        <v>38</v>
      </c>
      <c r="H116" s="37" t="s">
        <v>174</v>
      </c>
      <c r="I116" s="37">
        <f t="shared" si="27"/>
        <v>60</v>
      </c>
      <c r="J116" s="37">
        <f t="shared" si="28"/>
        <v>0</v>
      </c>
      <c r="K116" s="51"/>
      <c r="L116" s="51"/>
      <c r="M116" s="51"/>
      <c r="N116" s="51"/>
      <c r="O116" s="51"/>
      <c r="P116" s="51">
        <v>60</v>
      </c>
      <c r="Q116" s="51"/>
      <c r="R116" s="51"/>
      <c r="S116" s="51"/>
      <c r="T116" s="40"/>
      <c r="U116" s="40">
        <v>155</v>
      </c>
      <c r="V116" s="41" t="s">
        <v>195</v>
      </c>
      <c r="W116" s="37" t="s">
        <v>42</v>
      </c>
      <c r="X116" s="38"/>
    </row>
    <row r="117" spans="1:24" ht="60">
      <c r="A117" s="37">
        <v>9</v>
      </c>
      <c r="B117" s="41"/>
      <c r="C117" s="42" t="s">
        <v>420</v>
      </c>
      <c r="D117" s="37" t="s">
        <v>35</v>
      </c>
      <c r="E117" s="38" t="s">
        <v>421</v>
      </c>
      <c r="F117" s="38" t="s">
        <v>198</v>
      </c>
      <c r="G117" s="37" t="s">
        <v>38</v>
      </c>
      <c r="H117" s="37" t="s">
        <v>39</v>
      </c>
      <c r="I117" s="37">
        <f t="shared" si="27"/>
        <v>7.2</v>
      </c>
      <c r="J117" s="37">
        <f t="shared" si="28"/>
        <v>0</v>
      </c>
      <c r="K117" s="51"/>
      <c r="L117" s="51"/>
      <c r="M117" s="51"/>
      <c r="N117" s="51"/>
      <c r="O117" s="51"/>
      <c r="P117" s="51">
        <v>7.2</v>
      </c>
      <c r="Q117" s="51"/>
      <c r="R117" s="51"/>
      <c r="S117" s="51"/>
      <c r="T117" s="40"/>
      <c r="U117" s="40">
        <v>80</v>
      </c>
      <c r="V117" s="41" t="s">
        <v>195</v>
      </c>
      <c r="W117" s="37" t="s">
        <v>42</v>
      </c>
      <c r="X117" s="38"/>
    </row>
    <row r="118" spans="1:24" ht="60">
      <c r="A118" s="37">
        <v>10</v>
      </c>
      <c r="B118" s="41"/>
      <c r="C118" s="42" t="s">
        <v>422</v>
      </c>
      <c r="D118" s="37" t="s">
        <v>35</v>
      </c>
      <c r="E118" s="38" t="s">
        <v>423</v>
      </c>
      <c r="F118" s="38" t="s">
        <v>424</v>
      </c>
      <c r="G118" s="37" t="s">
        <v>38</v>
      </c>
      <c r="H118" s="37" t="s">
        <v>162</v>
      </c>
      <c r="I118" s="37">
        <f t="shared" si="27"/>
        <v>70</v>
      </c>
      <c r="J118" s="37">
        <f t="shared" si="28"/>
        <v>0</v>
      </c>
      <c r="K118" s="51"/>
      <c r="L118" s="51"/>
      <c r="M118" s="51"/>
      <c r="N118" s="51"/>
      <c r="O118" s="51"/>
      <c r="P118" s="51">
        <v>70</v>
      </c>
      <c r="Q118" s="51"/>
      <c r="R118" s="51"/>
      <c r="S118" s="51"/>
      <c r="T118" s="40"/>
      <c r="U118" s="40">
        <v>175</v>
      </c>
      <c r="V118" s="41" t="s">
        <v>195</v>
      </c>
      <c r="W118" s="37" t="s">
        <v>42</v>
      </c>
      <c r="X118" s="38"/>
    </row>
    <row r="119" spans="1:24" ht="60">
      <c r="A119" s="37">
        <v>11</v>
      </c>
      <c r="B119" s="41"/>
      <c r="C119" s="42" t="s">
        <v>425</v>
      </c>
      <c r="D119" s="37" t="s">
        <v>35</v>
      </c>
      <c r="E119" s="38" t="s">
        <v>426</v>
      </c>
      <c r="F119" s="38" t="s">
        <v>424</v>
      </c>
      <c r="G119" s="37" t="s">
        <v>38</v>
      </c>
      <c r="H119" s="37" t="s">
        <v>162</v>
      </c>
      <c r="I119" s="37">
        <f t="shared" si="27"/>
        <v>60</v>
      </c>
      <c r="J119" s="37">
        <f t="shared" si="28"/>
        <v>0</v>
      </c>
      <c r="K119" s="51"/>
      <c r="L119" s="51"/>
      <c r="M119" s="51"/>
      <c r="N119" s="51"/>
      <c r="O119" s="51"/>
      <c r="P119" s="51">
        <v>60</v>
      </c>
      <c r="Q119" s="51"/>
      <c r="R119" s="51"/>
      <c r="S119" s="51"/>
      <c r="T119" s="40"/>
      <c r="U119" s="40">
        <v>175</v>
      </c>
      <c r="V119" s="41" t="s">
        <v>195</v>
      </c>
      <c r="W119" s="37" t="s">
        <v>42</v>
      </c>
      <c r="X119" s="38"/>
    </row>
    <row r="120" spans="1:24" ht="60">
      <c r="A120" s="37">
        <v>12</v>
      </c>
      <c r="B120" s="41"/>
      <c r="C120" s="42" t="s">
        <v>427</v>
      </c>
      <c r="D120" s="37" t="s">
        <v>35</v>
      </c>
      <c r="E120" s="38" t="s">
        <v>428</v>
      </c>
      <c r="F120" s="38" t="s">
        <v>183</v>
      </c>
      <c r="G120" s="37" t="s">
        <v>38</v>
      </c>
      <c r="H120" s="37" t="s">
        <v>184</v>
      </c>
      <c r="I120" s="37">
        <f t="shared" si="27"/>
        <v>7.5</v>
      </c>
      <c r="J120" s="37">
        <f t="shared" si="28"/>
        <v>0</v>
      </c>
      <c r="K120" s="51"/>
      <c r="L120" s="51"/>
      <c r="M120" s="51"/>
      <c r="N120" s="51"/>
      <c r="O120" s="51"/>
      <c r="P120" s="51">
        <v>7.5</v>
      </c>
      <c r="Q120" s="51"/>
      <c r="R120" s="51"/>
      <c r="S120" s="51"/>
      <c r="T120" s="40"/>
      <c r="U120" s="40">
        <v>90</v>
      </c>
      <c r="V120" s="41" t="s">
        <v>195</v>
      </c>
      <c r="W120" s="37" t="s">
        <v>42</v>
      </c>
      <c r="X120" s="38"/>
    </row>
    <row r="121" spans="1:24" ht="60">
      <c r="A121" s="40">
        <v>13</v>
      </c>
      <c r="B121" s="41"/>
      <c r="C121" s="44" t="s">
        <v>429</v>
      </c>
      <c r="D121" s="41" t="s">
        <v>35</v>
      </c>
      <c r="E121" s="41" t="s">
        <v>430</v>
      </c>
      <c r="F121" s="41" t="s">
        <v>123</v>
      </c>
      <c r="G121" s="41" t="s">
        <v>38</v>
      </c>
      <c r="H121" s="41" t="s">
        <v>47</v>
      </c>
      <c r="I121" s="40">
        <f t="shared" si="27"/>
        <v>140</v>
      </c>
      <c r="J121" s="40">
        <f t="shared" si="28"/>
        <v>0</v>
      </c>
      <c r="K121" s="52"/>
      <c r="L121" s="41"/>
      <c r="M121" s="41"/>
      <c r="N121" s="41"/>
      <c r="O121" s="41"/>
      <c r="P121" s="52">
        <v>140</v>
      </c>
      <c r="Q121" s="41"/>
      <c r="R121" s="41"/>
      <c r="S121" s="41"/>
      <c r="T121" s="41"/>
      <c r="U121" s="44">
        <v>150</v>
      </c>
      <c r="V121" s="41" t="s">
        <v>195</v>
      </c>
      <c r="W121" s="40" t="s">
        <v>42</v>
      </c>
      <c r="X121" s="41"/>
    </row>
    <row r="122" spans="1:24" ht="60">
      <c r="A122" s="40">
        <v>14</v>
      </c>
      <c r="B122" s="41"/>
      <c r="C122" s="44" t="s">
        <v>431</v>
      </c>
      <c r="D122" s="41" t="s">
        <v>35</v>
      </c>
      <c r="E122" s="41" t="s">
        <v>432</v>
      </c>
      <c r="F122" s="41" t="s">
        <v>52</v>
      </c>
      <c r="G122" s="41" t="s">
        <v>38</v>
      </c>
      <c r="H122" s="41" t="s">
        <v>47</v>
      </c>
      <c r="I122" s="40">
        <f t="shared" si="27"/>
        <v>350</v>
      </c>
      <c r="J122" s="40">
        <f t="shared" si="28"/>
        <v>0</v>
      </c>
      <c r="K122" s="52"/>
      <c r="L122" s="41"/>
      <c r="M122" s="41"/>
      <c r="N122" s="41"/>
      <c r="O122" s="41"/>
      <c r="P122" s="52">
        <v>350</v>
      </c>
      <c r="Q122" s="41"/>
      <c r="R122" s="41"/>
      <c r="S122" s="41"/>
      <c r="T122" s="41"/>
      <c r="U122" s="44">
        <v>152</v>
      </c>
      <c r="V122" s="41" t="s">
        <v>195</v>
      </c>
      <c r="W122" s="40" t="s">
        <v>42</v>
      </c>
      <c r="X122" s="41"/>
    </row>
    <row r="123" spans="1:24" ht="60">
      <c r="A123" s="40">
        <v>15</v>
      </c>
      <c r="B123" s="41"/>
      <c r="C123" s="44" t="s">
        <v>433</v>
      </c>
      <c r="D123" s="41" t="s">
        <v>35</v>
      </c>
      <c r="E123" s="65" t="s">
        <v>434</v>
      </c>
      <c r="F123" s="41" t="s">
        <v>208</v>
      </c>
      <c r="G123" s="41" t="s">
        <v>38</v>
      </c>
      <c r="H123" s="41" t="s">
        <v>74</v>
      </c>
      <c r="I123" s="40">
        <f t="shared" si="27"/>
        <v>150</v>
      </c>
      <c r="J123" s="40">
        <f t="shared" si="28"/>
        <v>0</v>
      </c>
      <c r="K123" s="52"/>
      <c r="L123" s="41"/>
      <c r="M123" s="41"/>
      <c r="N123" s="41"/>
      <c r="O123" s="41"/>
      <c r="P123" s="52">
        <v>150</v>
      </c>
      <c r="Q123" s="41"/>
      <c r="R123" s="41"/>
      <c r="S123" s="41"/>
      <c r="T123" s="41"/>
      <c r="U123" s="44">
        <v>125</v>
      </c>
      <c r="V123" s="41" t="s">
        <v>195</v>
      </c>
      <c r="W123" s="40" t="s">
        <v>42</v>
      </c>
      <c r="X123" s="41"/>
    </row>
    <row r="124" spans="1:24" ht="60">
      <c r="A124" s="40">
        <v>16</v>
      </c>
      <c r="B124" s="41"/>
      <c r="C124" s="44" t="s">
        <v>435</v>
      </c>
      <c r="D124" s="41" t="s">
        <v>35</v>
      </c>
      <c r="E124" s="65" t="s">
        <v>436</v>
      </c>
      <c r="F124" s="41" t="s">
        <v>437</v>
      </c>
      <c r="G124" s="41" t="s">
        <v>38</v>
      </c>
      <c r="H124" s="41" t="s">
        <v>74</v>
      </c>
      <c r="I124" s="40">
        <f t="shared" si="27"/>
        <v>175</v>
      </c>
      <c r="J124" s="40">
        <f t="shared" si="28"/>
        <v>0</v>
      </c>
      <c r="K124" s="52"/>
      <c r="L124" s="41"/>
      <c r="M124" s="41"/>
      <c r="N124" s="41"/>
      <c r="O124" s="41"/>
      <c r="P124" s="52">
        <v>175</v>
      </c>
      <c r="Q124" s="41"/>
      <c r="R124" s="41"/>
      <c r="S124" s="41"/>
      <c r="T124" s="41"/>
      <c r="U124" s="44">
        <v>135</v>
      </c>
      <c r="V124" s="41" t="s">
        <v>195</v>
      </c>
      <c r="W124" s="40" t="s">
        <v>42</v>
      </c>
      <c r="X124" s="41"/>
    </row>
    <row r="125" spans="1:24" ht="60">
      <c r="A125" s="37">
        <v>17</v>
      </c>
      <c r="B125" s="41"/>
      <c r="C125" s="42" t="s">
        <v>438</v>
      </c>
      <c r="D125" s="38" t="s">
        <v>35</v>
      </c>
      <c r="E125" s="65" t="s">
        <v>439</v>
      </c>
      <c r="F125" s="38" t="s">
        <v>73</v>
      </c>
      <c r="G125" s="38" t="s">
        <v>38</v>
      </c>
      <c r="H125" s="38" t="s">
        <v>74</v>
      </c>
      <c r="I125" s="37">
        <f t="shared" si="27"/>
        <v>75</v>
      </c>
      <c r="J125" s="37">
        <f t="shared" si="28"/>
        <v>0</v>
      </c>
      <c r="K125" s="52"/>
      <c r="L125" s="41"/>
      <c r="M125" s="41"/>
      <c r="N125" s="41"/>
      <c r="O125" s="41"/>
      <c r="P125" s="52">
        <v>75</v>
      </c>
      <c r="Q125" s="41"/>
      <c r="R125" s="41"/>
      <c r="S125" s="41"/>
      <c r="T125" s="41"/>
      <c r="U125" s="44">
        <v>140</v>
      </c>
      <c r="V125" s="41" t="s">
        <v>195</v>
      </c>
      <c r="W125" s="37" t="s">
        <v>42</v>
      </c>
      <c r="X125" s="38"/>
    </row>
    <row r="126" spans="1:24" s="1" customFormat="1" ht="24">
      <c r="A126" s="57" t="s">
        <v>292</v>
      </c>
      <c r="B126" s="58" t="s">
        <v>440</v>
      </c>
      <c r="C126" s="62">
        <f>A161</f>
        <v>35</v>
      </c>
      <c r="D126" s="57"/>
      <c r="E126" s="60"/>
      <c r="F126" s="60"/>
      <c r="G126" s="57"/>
      <c r="H126" s="60"/>
      <c r="I126" s="57">
        <f t="shared" si="27"/>
        <v>6475.299999999999</v>
      </c>
      <c r="J126" s="57">
        <f t="shared" si="28"/>
        <v>3376.7</v>
      </c>
      <c r="K126" s="66">
        <f>K127+K128+K129+K130+K131+K132+K133+K134+K135+K136+K137+K138+K139+K140+K141+K142+K143+K144+K145+K146+K147+K148+K149+K150+K151+K152+K153+K154+K155+K156+K157+K158+K159+K160+K161</f>
        <v>1967.5</v>
      </c>
      <c r="L126" s="66">
        <f aca="true" t="shared" si="29" ref="L126:T126">L127+L128+L129+L130+L131+L132+L133+L134+L135+L136+L137+L138+L139+L140+L141+L142+L143+L144+L145+L146+L147+L148+L149+L150+L151+L152+L153+L154+L155+L156+L157+L158+L159+L160+L161</f>
        <v>1409.2</v>
      </c>
      <c r="M126" s="66">
        <f t="shared" si="29"/>
        <v>0</v>
      </c>
      <c r="N126" s="66">
        <f t="shared" si="29"/>
        <v>0</v>
      </c>
      <c r="O126" s="66">
        <f t="shared" si="29"/>
        <v>0</v>
      </c>
      <c r="P126" s="66">
        <f t="shared" si="29"/>
        <v>2287.6</v>
      </c>
      <c r="Q126" s="66">
        <f t="shared" si="29"/>
        <v>811</v>
      </c>
      <c r="R126" s="66">
        <f t="shared" si="29"/>
        <v>0</v>
      </c>
      <c r="S126" s="66">
        <f t="shared" si="29"/>
        <v>0</v>
      </c>
      <c r="T126" s="66">
        <f t="shared" si="29"/>
        <v>0</v>
      </c>
      <c r="U126" s="58"/>
      <c r="V126" s="60"/>
      <c r="W126" s="57"/>
      <c r="X126" s="60"/>
    </row>
    <row r="127" spans="1:24" ht="42.75" customHeight="1">
      <c r="A127" s="37">
        <v>1</v>
      </c>
      <c r="B127" s="41"/>
      <c r="C127" s="42" t="s">
        <v>441</v>
      </c>
      <c r="D127" s="37" t="s">
        <v>35</v>
      </c>
      <c r="E127" s="38" t="s">
        <v>442</v>
      </c>
      <c r="F127" s="38"/>
      <c r="G127" s="37" t="s">
        <v>38</v>
      </c>
      <c r="H127" s="38" t="s">
        <v>87</v>
      </c>
      <c r="I127" s="37">
        <f aca="true" t="shared" si="30" ref="I127:I153">SUM(J127+O127+P127+Q127+R127+S127+T127)</f>
        <v>515</v>
      </c>
      <c r="J127" s="37">
        <f aca="true" t="shared" si="31" ref="J127:J153">SUM(K127:N127)</f>
        <v>515</v>
      </c>
      <c r="K127" s="40"/>
      <c r="L127" s="40">
        <v>515</v>
      </c>
      <c r="M127" s="40"/>
      <c r="N127" s="40"/>
      <c r="O127" s="40"/>
      <c r="P127" s="52"/>
      <c r="Q127" s="40"/>
      <c r="R127" s="40"/>
      <c r="S127" s="40"/>
      <c r="T127" s="40"/>
      <c r="U127" s="41">
        <v>251</v>
      </c>
      <c r="V127" s="41" t="s">
        <v>443</v>
      </c>
      <c r="W127" s="37" t="s">
        <v>42</v>
      </c>
      <c r="X127" s="38"/>
    </row>
    <row r="128" spans="1:24" ht="40.5" customHeight="1">
      <c r="A128" s="40">
        <v>2</v>
      </c>
      <c r="B128" s="41"/>
      <c r="C128" s="44" t="s">
        <v>444</v>
      </c>
      <c r="D128" s="40" t="s">
        <v>35</v>
      </c>
      <c r="E128" s="41" t="s">
        <v>445</v>
      </c>
      <c r="F128" s="41" t="s">
        <v>127</v>
      </c>
      <c r="G128" s="40" t="s">
        <v>38</v>
      </c>
      <c r="H128" s="41" t="s">
        <v>47</v>
      </c>
      <c r="I128" s="40">
        <f t="shared" si="30"/>
        <v>30</v>
      </c>
      <c r="J128" s="40">
        <f t="shared" si="31"/>
        <v>30</v>
      </c>
      <c r="K128" s="40"/>
      <c r="L128" s="40">
        <v>30</v>
      </c>
      <c r="M128" s="40"/>
      <c r="N128" s="40"/>
      <c r="O128" s="40"/>
      <c r="P128" s="40"/>
      <c r="Q128" s="40"/>
      <c r="R128" s="40"/>
      <c r="S128" s="40"/>
      <c r="T128" s="40"/>
      <c r="U128" s="41">
        <v>78</v>
      </c>
      <c r="V128" s="41" t="s">
        <v>443</v>
      </c>
      <c r="W128" s="40" t="s">
        <v>42</v>
      </c>
      <c r="X128" s="41"/>
    </row>
    <row r="129" spans="1:24" ht="81" customHeight="1">
      <c r="A129" s="37">
        <v>3</v>
      </c>
      <c r="B129" s="41"/>
      <c r="C129" s="42" t="s">
        <v>446</v>
      </c>
      <c r="D129" s="37" t="s">
        <v>35</v>
      </c>
      <c r="E129" s="38" t="s">
        <v>447</v>
      </c>
      <c r="F129" s="38" t="s">
        <v>130</v>
      </c>
      <c r="G129" s="37" t="s">
        <v>38</v>
      </c>
      <c r="H129" s="38" t="s">
        <v>47</v>
      </c>
      <c r="I129" s="37">
        <f t="shared" si="30"/>
        <v>120</v>
      </c>
      <c r="J129" s="37">
        <f t="shared" si="31"/>
        <v>120</v>
      </c>
      <c r="K129" s="40">
        <v>120</v>
      </c>
      <c r="L129" s="40"/>
      <c r="M129" s="40"/>
      <c r="N129" s="40"/>
      <c r="O129" s="40"/>
      <c r="P129" s="40"/>
      <c r="Q129" s="40"/>
      <c r="R129" s="40"/>
      <c r="S129" s="40"/>
      <c r="T129" s="40"/>
      <c r="U129" s="41">
        <v>56</v>
      </c>
      <c r="V129" s="41" t="s">
        <v>443</v>
      </c>
      <c r="W129" s="37" t="s">
        <v>42</v>
      </c>
      <c r="X129" s="38"/>
    </row>
    <row r="130" spans="1:24" ht="45" customHeight="1">
      <c r="A130" s="40">
        <v>4</v>
      </c>
      <c r="B130" s="41"/>
      <c r="C130" s="44" t="s">
        <v>448</v>
      </c>
      <c r="D130" s="40" t="s">
        <v>35</v>
      </c>
      <c r="E130" s="41" t="s">
        <v>449</v>
      </c>
      <c r="F130" s="41" t="s">
        <v>450</v>
      </c>
      <c r="G130" s="40" t="s">
        <v>38</v>
      </c>
      <c r="H130" s="41" t="s">
        <v>47</v>
      </c>
      <c r="I130" s="40">
        <f t="shared" si="30"/>
        <v>100</v>
      </c>
      <c r="J130" s="40">
        <f t="shared" si="31"/>
        <v>100</v>
      </c>
      <c r="K130" s="40">
        <v>100</v>
      </c>
      <c r="L130" s="40"/>
      <c r="M130" s="40"/>
      <c r="N130" s="40"/>
      <c r="O130" s="40"/>
      <c r="P130" s="40"/>
      <c r="Q130" s="40"/>
      <c r="R130" s="40"/>
      <c r="S130" s="40"/>
      <c r="T130" s="40"/>
      <c r="U130" s="41">
        <v>58</v>
      </c>
      <c r="V130" s="41" t="s">
        <v>443</v>
      </c>
      <c r="W130" s="40" t="s">
        <v>42</v>
      </c>
      <c r="X130" s="41"/>
    </row>
    <row r="131" spans="1:24" ht="42.75" customHeight="1">
      <c r="A131" s="37">
        <v>5</v>
      </c>
      <c r="B131" s="41"/>
      <c r="C131" s="42" t="s">
        <v>451</v>
      </c>
      <c r="D131" s="37" t="s">
        <v>35</v>
      </c>
      <c r="E131" s="38" t="s">
        <v>452</v>
      </c>
      <c r="F131" s="38" t="s">
        <v>135</v>
      </c>
      <c r="G131" s="37" t="s">
        <v>38</v>
      </c>
      <c r="H131" s="38" t="s">
        <v>63</v>
      </c>
      <c r="I131" s="37">
        <f t="shared" si="30"/>
        <v>147.2</v>
      </c>
      <c r="J131" s="37">
        <f t="shared" si="31"/>
        <v>147.2</v>
      </c>
      <c r="K131" s="40"/>
      <c r="L131" s="40">
        <v>147.2</v>
      </c>
      <c r="M131" s="40"/>
      <c r="N131" s="40"/>
      <c r="O131" s="40"/>
      <c r="P131" s="40"/>
      <c r="Q131" s="40"/>
      <c r="R131" s="40"/>
      <c r="S131" s="40"/>
      <c r="T131" s="40"/>
      <c r="U131" s="41">
        <v>56</v>
      </c>
      <c r="V131" s="41" t="s">
        <v>443</v>
      </c>
      <c r="W131" s="37" t="s">
        <v>42</v>
      </c>
      <c r="X131" s="38"/>
    </row>
    <row r="132" spans="1:24" ht="57.75" customHeight="1">
      <c r="A132" s="37">
        <v>6</v>
      </c>
      <c r="B132" s="41"/>
      <c r="C132" s="42" t="s">
        <v>453</v>
      </c>
      <c r="D132" s="37" t="s">
        <v>35</v>
      </c>
      <c r="E132" s="38" t="s">
        <v>454</v>
      </c>
      <c r="F132" s="38" t="s">
        <v>139</v>
      </c>
      <c r="G132" s="37" t="s">
        <v>38</v>
      </c>
      <c r="H132" s="38" t="s">
        <v>63</v>
      </c>
      <c r="I132" s="37">
        <f t="shared" si="30"/>
        <v>135</v>
      </c>
      <c r="J132" s="37">
        <f t="shared" si="31"/>
        <v>135</v>
      </c>
      <c r="K132" s="40">
        <v>135</v>
      </c>
      <c r="L132" s="40"/>
      <c r="M132" s="40"/>
      <c r="N132" s="40"/>
      <c r="O132" s="40"/>
      <c r="P132" s="40"/>
      <c r="Q132" s="40"/>
      <c r="R132" s="40"/>
      <c r="S132" s="40"/>
      <c r="T132" s="40"/>
      <c r="U132" s="41">
        <v>59</v>
      </c>
      <c r="V132" s="41" t="s">
        <v>443</v>
      </c>
      <c r="W132" s="37" t="s">
        <v>42</v>
      </c>
      <c r="X132" s="38"/>
    </row>
    <row r="133" spans="1:24" ht="43.5" customHeight="1">
      <c r="A133" s="37">
        <v>7</v>
      </c>
      <c r="B133" s="41"/>
      <c r="C133" s="42" t="s">
        <v>455</v>
      </c>
      <c r="D133" s="37" t="s">
        <v>35</v>
      </c>
      <c r="E133" s="38" t="s">
        <v>456</v>
      </c>
      <c r="F133" s="38" t="s">
        <v>142</v>
      </c>
      <c r="G133" s="37" t="s">
        <v>38</v>
      </c>
      <c r="H133" s="38" t="s">
        <v>63</v>
      </c>
      <c r="I133" s="37">
        <f t="shared" si="30"/>
        <v>176.5</v>
      </c>
      <c r="J133" s="37">
        <f t="shared" si="31"/>
        <v>176.5</v>
      </c>
      <c r="K133" s="40">
        <v>176.5</v>
      </c>
      <c r="L133" s="40"/>
      <c r="M133" s="40"/>
      <c r="N133" s="40"/>
      <c r="O133" s="40"/>
      <c r="P133" s="40"/>
      <c r="Q133" s="40"/>
      <c r="R133" s="40"/>
      <c r="S133" s="40"/>
      <c r="T133" s="40"/>
      <c r="U133" s="41">
        <v>65</v>
      </c>
      <c r="V133" s="41" t="s">
        <v>443</v>
      </c>
      <c r="W133" s="37" t="s">
        <v>42</v>
      </c>
      <c r="X133" s="38"/>
    </row>
    <row r="134" spans="1:24" ht="55.5" customHeight="1">
      <c r="A134" s="37">
        <v>8</v>
      </c>
      <c r="B134" s="41"/>
      <c r="C134" s="42" t="s">
        <v>457</v>
      </c>
      <c r="D134" s="37" t="s">
        <v>35</v>
      </c>
      <c r="E134" s="38" t="s">
        <v>458</v>
      </c>
      <c r="F134" s="38" t="s">
        <v>296</v>
      </c>
      <c r="G134" s="37" t="s">
        <v>38</v>
      </c>
      <c r="H134" s="38" t="s">
        <v>63</v>
      </c>
      <c r="I134" s="37">
        <f t="shared" si="30"/>
        <v>560</v>
      </c>
      <c r="J134" s="37">
        <f t="shared" si="31"/>
        <v>560</v>
      </c>
      <c r="K134" s="40"/>
      <c r="L134" s="40">
        <v>560</v>
      </c>
      <c r="M134" s="40"/>
      <c r="N134" s="40"/>
      <c r="O134" s="40"/>
      <c r="P134" s="40"/>
      <c r="Q134" s="40"/>
      <c r="R134" s="40"/>
      <c r="S134" s="40"/>
      <c r="T134" s="40"/>
      <c r="U134" s="41">
        <v>25</v>
      </c>
      <c r="V134" s="41" t="s">
        <v>443</v>
      </c>
      <c r="W134" s="37" t="s">
        <v>42</v>
      </c>
      <c r="X134" s="38"/>
    </row>
    <row r="135" spans="1:24" ht="54.75" customHeight="1">
      <c r="A135" s="37">
        <v>9</v>
      </c>
      <c r="B135" s="41"/>
      <c r="C135" s="42" t="s">
        <v>459</v>
      </c>
      <c r="D135" s="37" t="s">
        <v>35</v>
      </c>
      <c r="E135" s="38" t="s">
        <v>460</v>
      </c>
      <c r="F135" s="38" t="s">
        <v>145</v>
      </c>
      <c r="G135" s="37" t="s">
        <v>38</v>
      </c>
      <c r="H135" s="38" t="s">
        <v>74</v>
      </c>
      <c r="I135" s="37">
        <f t="shared" si="30"/>
        <v>20</v>
      </c>
      <c r="J135" s="37">
        <f t="shared" si="31"/>
        <v>20</v>
      </c>
      <c r="K135" s="40">
        <v>20</v>
      </c>
      <c r="L135" s="40"/>
      <c r="M135" s="40"/>
      <c r="N135" s="40"/>
      <c r="O135" s="40"/>
      <c r="P135" s="40"/>
      <c r="Q135" s="40"/>
      <c r="R135" s="40"/>
      <c r="S135" s="40"/>
      <c r="T135" s="40"/>
      <c r="U135" s="41">
        <v>74</v>
      </c>
      <c r="V135" s="41" t="s">
        <v>443</v>
      </c>
      <c r="W135" s="37" t="s">
        <v>42</v>
      </c>
      <c r="X135" s="38"/>
    </row>
    <row r="136" spans="1:24" ht="81.75" customHeight="1">
      <c r="A136" s="37">
        <v>10</v>
      </c>
      <c r="B136" s="41"/>
      <c r="C136" s="42" t="s">
        <v>461</v>
      </c>
      <c r="D136" s="37" t="s">
        <v>35</v>
      </c>
      <c r="E136" s="38" t="s">
        <v>462</v>
      </c>
      <c r="F136" s="38" t="s">
        <v>149</v>
      </c>
      <c r="G136" s="37" t="s">
        <v>38</v>
      </c>
      <c r="H136" s="38" t="s">
        <v>74</v>
      </c>
      <c r="I136" s="37">
        <f t="shared" si="30"/>
        <v>88</v>
      </c>
      <c r="J136" s="37">
        <f t="shared" si="31"/>
        <v>88</v>
      </c>
      <c r="K136" s="40"/>
      <c r="L136" s="40">
        <v>88</v>
      </c>
      <c r="M136" s="40"/>
      <c r="N136" s="40"/>
      <c r="O136" s="40"/>
      <c r="P136" s="40"/>
      <c r="Q136" s="40"/>
      <c r="R136" s="40"/>
      <c r="S136" s="40"/>
      <c r="T136" s="40"/>
      <c r="U136" s="41">
        <v>74</v>
      </c>
      <c r="V136" s="41" t="s">
        <v>443</v>
      </c>
      <c r="W136" s="37" t="s">
        <v>42</v>
      </c>
      <c r="X136" s="38"/>
    </row>
    <row r="137" spans="1:24" ht="201">
      <c r="A137" s="37">
        <v>11</v>
      </c>
      <c r="B137" s="41"/>
      <c r="C137" s="42" t="s">
        <v>463</v>
      </c>
      <c r="D137" s="37" t="s">
        <v>35</v>
      </c>
      <c r="E137" s="38" t="s">
        <v>464</v>
      </c>
      <c r="F137" s="38" t="s">
        <v>73</v>
      </c>
      <c r="G137" s="37" t="s">
        <v>38</v>
      </c>
      <c r="H137" s="38" t="s">
        <v>74</v>
      </c>
      <c r="I137" s="37">
        <f t="shared" si="30"/>
        <v>200</v>
      </c>
      <c r="J137" s="37">
        <f t="shared" si="31"/>
        <v>200</v>
      </c>
      <c r="K137" s="40">
        <v>200</v>
      </c>
      <c r="L137" s="40"/>
      <c r="M137" s="40"/>
      <c r="N137" s="40"/>
      <c r="O137" s="40"/>
      <c r="P137" s="40"/>
      <c r="Q137" s="40"/>
      <c r="R137" s="40"/>
      <c r="S137" s="40"/>
      <c r="T137" s="40"/>
      <c r="U137" s="41">
        <v>43</v>
      </c>
      <c r="V137" s="41" t="s">
        <v>443</v>
      </c>
      <c r="W137" s="37" t="s">
        <v>42</v>
      </c>
      <c r="X137" s="38"/>
    </row>
    <row r="138" spans="1:24" ht="78.75" customHeight="1">
      <c r="A138" s="37">
        <v>12</v>
      </c>
      <c r="B138" s="41"/>
      <c r="C138" s="42" t="s">
        <v>465</v>
      </c>
      <c r="D138" s="37" t="s">
        <v>35</v>
      </c>
      <c r="E138" s="38" t="s">
        <v>466</v>
      </c>
      <c r="F138" s="38" t="s">
        <v>154</v>
      </c>
      <c r="G138" s="37" t="s">
        <v>38</v>
      </c>
      <c r="H138" s="38" t="s">
        <v>155</v>
      </c>
      <c r="I138" s="37">
        <f t="shared" si="30"/>
        <v>118</v>
      </c>
      <c r="J138" s="37">
        <f t="shared" si="31"/>
        <v>118</v>
      </c>
      <c r="K138" s="40">
        <v>118</v>
      </c>
      <c r="L138" s="40"/>
      <c r="M138" s="40"/>
      <c r="N138" s="40"/>
      <c r="O138" s="40"/>
      <c r="P138" s="40"/>
      <c r="Q138" s="40"/>
      <c r="R138" s="40"/>
      <c r="S138" s="40"/>
      <c r="T138" s="40"/>
      <c r="U138" s="41">
        <v>58</v>
      </c>
      <c r="V138" s="41" t="s">
        <v>443</v>
      </c>
      <c r="W138" s="37" t="s">
        <v>42</v>
      </c>
      <c r="X138" s="38"/>
    </row>
    <row r="139" spans="1:24" ht="109.5">
      <c r="A139" s="37">
        <v>13</v>
      </c>
      <c r="B139" s="41"/>
      <c r="C139" s="42" t="s">
        <v>467</v>
      </c>
      <c r="D139" s="37" t="s">
        <v>35</v>
      </c>
      <c r="E139" s="38" t="s">
        <v>468</v>
      </c>
      <c r="F139" s="38" t="s">
        <v>158</v>
      </c>
      <c r="G139" s="37" t="s">
        <v>38</v>
      </c>
      <c r="H139" s="38" t="s">
        <v>155</v>
      </c>
      <c r="I139" s="37">
        <f t="shared" si="30"/>
        <v>150</v>
      </c>
      <c r="J139" s="37">
        <f t="shared" si="31"/>
        <v>150</v>
      </c>
      <c r="K139" s="40">
        <v>150</v>
      </c>
      <c r="L139" s="40"/>
      <c r="M139" s="40"/>
      <c r="N139" s="40"/>
      <c r="O139" s="40"/>
      <c r="P139" s="40"/>
      <c r="Q139" s="40"/>
      <c r="R139" s="40"/>
      <c r="S139" s="40"/>
      <c r="T139" s="40"/>
      <c r="U139" s="41">
        <v>58</v>
      </c>
      <c r="V139" s="41" t="s">
        <v>443</v>
      </c>
      <c r="W139" s="37" t="s">
        <v>42</v>
      </c>
      <c r="X139" s="38"/>
    </row>
    <row r="140" spans="1:24" ht="75.75">
      <c r="A140" s="37">
        <v>14</v>
      </c>
      <c r="B140" s="41"/>
      <c r="C140" s="42" t="s">
        <v>469</v>
      </c>
      <c r="D140" s="37" t="s">
        <v>35</v>
      </c>
      <c r="E140" s="38" t="s">
        <v>470</v>
      </c>
      <c r="F140" s="38" t="s">
        <v>161</v>
      </c>
      <c r="G140" s="37" t="s">
        <v>38</v>
      </c>
      <c r="H140" s="38" t="s">
        <v>162</v>
      </c>
      <c r="I140" s="37">
        <f t="shared" si="30"/>
        <v>100</v>
      </c>
      <c r="J140" s="37">
        <f t="shared" si="31"/>
        <v>100</v>
      </c>
      <c r="K140" s="40">
        <v>100</v>
      </c>
      <c r="L140" s="40"/>
      <c r="M140" s="40"/>
      <c r="N140" s="40"/>
      <c r="O140" s="40"/>
      <c r="P140" s="40"/>
      <c r="Q140" s="40"/>
      <c r="R140" s="40"/>
      <c r="S140" s="40"/>
      <c r="T140" s="40"/>
      <c r="U140" s="41">
        <v>74</v>
      </c>
      <c r="V140" s="41" t="s">
        <v>443</v>
      </c>
      <c r="W140" s="37" t="s">
        <v>42</v>
      </c>
      <c r="X140" s="38"/>
    </row>
    <row r="141" spans="1:24" ht="74.25">
      <c r="A141" s="37">
        <v>15</v>
      </c>
      <c r="B141" s="41"/>
      <c r="C141" s="42" t="s">
        <v>471</v>
      </c>
      <c r="D141" s="37" t="s">
        <v>35</v>
      </c>
      <c r="E141" s="38" t="s">
        <v>472</v>
      </c>
      <c r="F141" s="38" t="s">
        <v>166</v>
      </c>
      <c r="G141" s="37" t="s">
        <v>38</v>
      </c>
      <c r="H141" s="38" t="s">
        <v>162</v>
      </c>
      <c r="I141" s="37">
        <f t="shared" si="30"/>
        <v>120</v>
      </c>
      <c r="J141" s="37">
        <f t="shared" si="31"/>
        <v>120</v>
      </c>
      <c r="K141" s="40">
        <v>120</v>
      </c>
      <c r="L141" s="40"/>
      <c r="M141" s="40"/>
      <c r="N141" s="40"/>
      <c r="O141" s="40"/>
      <c r="P141" s="40"/>
      <c r="Q141" s="40"/>
      <c r="R141" s="40"/>
      <c r="S141" s="40"/>
      <c r="T141" s="40"/>
      <c r="U141" s="41">
        <v>78</v>
      </c>
      <c r="V141" s="41" t="s">
        <v>443</v>
      </c>
      <c r="W141" s="37" t="s">
        <v>42</v>
      </c>
      <c r="X141" s="38"/>
    </row>
    <row r="142" spans="1:24" ht="114">
      <c r="A142" s="37">
        <v>16</v>
      </c>
      <c r="B142" s="41"/>
      <c r="C142" s="42" t="s">
        <v>473</v>
      </c>
      <c r="D142" s="37" t="s">
        <v>35</v>
      </c>
      <c r="E142" s="38" t="s">
        <v>474</v>
      </c>
      <c r="F142" s="38" t="s">
        <v>169</v>
      </c>
      <c r="G142" s="37" t="s">
        <v>38</v>
      </c>
      <c r="H142" s="38" t="s">
        <v>162</v>
      </c>
      <c r="I142" s="37">
        <f t="shared" si="30"/>
        <v>130</v>
      </c>
      <c r="J142" s="37">
        <f t="shared" si="31"/>
        <v>130</v>
      </c>
      <c r="K142" s="40">
        <v>61</v>
      </c>
      <c r="L142" s="40">
        <v>69</v>
      </c>
      <c r="M142" s="40"/>
      <c r="N142" s="40"/>
      <c r="O142" s="40"/>
      <c r="P142" s="40"/>
      <c r="Q142" s="40"/>
      <c r="R142" s="40"/>
      <c r="S142" s="40"/>
      <c r="T142" s="40"/>
      <c r="U142" s="41">
        <v>103</v>
      </c>
      <c r="V142" s="41" t="s">
        <v>443</v>
      </c>
      <c r="W142" s="37" t="s">
        <v>42</v>
      </c>
      <c r="X142" s="38"/>
    </row>
    <row r="143" spans="1:24" ht="38.25">
      <c r="A143" s="37">
        <v>17</v>
      </c>
      <c r="B143" s="41"/>
      <c r="C143" s="42" t="s">
        <v>475</v>
      </c>
      <c r="D143" s="37" t="s">
        <v>35</v>
      </c>
      <c r="E143" s="38" t="s">
        <v>476</v>
      </c>
      <c r="F143" s="38" t="s">
        <v>173</v>
      </c>
      <c r="G143" s="37" t="s">
        <v>38</v>
      </c>
      <c r="H143" s="38" t="s">
        <v>174</v>
      </c>
      <c r="I143" s="37">
        <f t="shared" si="30"/>
        <v>70</v>
      </c>
      <c r="J143" s="37">
        <f t="shared" si="31"/>
        <v>70</v>
      </c>
      <c r="K143" s="40">
        <v>70</v>
      </c>
      <c r="L143" s="40"/>
      <c r="M143" s="40"/>
      <c r="N143" s="40"/>
      <c r="O143" s="40"/>
      <c r="P143" s="40"/>
      <c r="Q143" s="40"/>
      <c r="R143" s="40"/>
      <c r="S143" s="40"/>
      <c r="T143" s="40"/>
      <c r="U143" s="41">
        <v>54</v>
      </c>
      <c r="V143" s="41" t="s">
        <v>443</v>
      </c>
      <c r="W143" s="37" t="s">
        <v>42</v>
      </c>
      <c r="X143" s="38"/>
    </row>
    <row r="144" spans="1:24" ht="49.5">
      <c r="A144" s="37">
        <v>18</v>
      </c>
      <c r="B144" s="41"/>
      <c r="C144" s="42" t="s">
        <v>477</v>
      </c>
      <c r="D144" s="37" t="s">
        <v>35</v>
      </c>
      <c r="E144" s="38" t="s">
        <v>478</v>
      </c>
      <c r="F144" s="38" t="s">
        <v>479</v>
      </c>
      <c r="G144" s="37" t="s">
        <v>38</v>
      </c>
      <c r="H144" s="38" t="s">
        <v>174</v>
      </c>
      <c r="I144" s="37">
        <f t="shared" si="30"/>
        <v>60</v>
      </c>
      <c r="J144" s="37">
        <f t="shared" si="31"/>
        <v>60</v>
      </c>
      <c r="K144" s="40">
        <v>60</v>
      </c>
      <c r="L144" s="40"/>
      <c r="M144" s="40"/>
      <c r="N144" s="40"/>
      <c r="O144" s="40"/>
      <c r="P144" s="40"/>
      <c r="Q144" s="40"/>
      <c r="R144" s="40"/>
      <c r="S144" s="40"/>
      <c r="T144" s="40"/>
      <c r="U144" s="41">
        <v>43</v>
      </c>
      <c r="V144" s="41" t="s">
        <v>443</v>
      </c>
      <c r="W144" s="37" t="s">
        <v>42</v>
      </c>
      <c r="X144" s="38"/>
    </row>
    <row r="145" spans="1:24" ht="37.5">
      <c r="A145" s="37">
        <v>19</v>
      </c>
      <c r="B145" s="41"/>
      <c r="C145" s="42" t="s">
        <v>480</v>
      </c>
      <c r="D145" s="37" t="s">
        <v>35</v>
      </c>
      <c r="E145" s="38" t="s">
        <v>481</v>
      </c>
      <c r="F145" s="38" t="s">
        <v>180</v>
      </c>
      <c r="G145" s="37" t="s">
        <v>38</v>
      </c>
      <c r="H145" s="38" t="s">
        <v>39</v>
      </c>
      <c r="I145" s="37">
        <f t="shared" si="30"/>
        <v>197</v>
      </c>
      <c r="J145" s="37">
        <f t="shared" si="31"/>
        <v>197</v>
      </c>
      <c r="K145" s="40">
        <v>197</v>
      </c>
      <c r="L145" s="40"/>
      <c r="M145" s="40"/>
      <c r="N145" s="40"/>
      <c r="O145" s="40"/>
      <c r="P145" s="40"/>
      <c r="Q145" s="40"/>
      <c r="R145" s="40"/>
      <c r="S145" s="40"/>
      <c r="T145" s="40"/>
      <c r="U145" s="41">
        <v>52</v>
      </c>
      <c r="V145" s="41" t="s">
        <v>443</v>
      </c>
      <c r="W145" s="37" t="s">
        <v>42</v>
      </c>
      <c r="X145" s="38"/>
    </row>
    <row r="146" spans="1:24" ht="62.25">
      <c r="A146" s="37">
        <v>20</v>
      </c>
      <c r="B146" s="41"/>
      <c r="C146" s="42" t="s">
        <v>482</v>
      </c>
      <c r="D146" s="37" t="s">
        <v>35</v>
      </c>
      <c r="E146" s="38" t="s">
        <v>483</v>
      </c>
      <c r="F146" s="38" t="s">
        <v>183</v>
      </c>
      <c r="G146" s="37" t="s">
        <v>38</v>
      </c>
      <c r="H146" s="38" t="s">
        <v>184</v>
      </c>
      <c r="I146" s="37">
        <f t="shared" si="30"/>
        <v>120</v>
      </c>
      <c r="J146" s="37">
        <f t="shared" si="31"/>
        <v>120</v>
      </c>
      <c r="K146" s="40">
        <v>120</v>
      </c>
      <c r="L146" s="40"/>
      <c r="M146" s="40"/>
      <c r="N146" s="40"/>
      <c r="O146" s="40"/>
      <c r="P146" s="40"/>
      <c r="Q146" s="40"/>
      <c r="R146" s="40"/>
      <c r="S146" s="40"/>
      <c r="T146" s="40"/>
      <c r="U146" s="41">
        <v>56</v>
      </c>
      <c r="V146" s="41" t="s">
        <v>443</v>
      </c>
      <c r="W146" s="37" t="s">
        <v>42</v>
      </c>
      <c r="X146" s="38"/>
    </row>
    <row r="147" spans="1:24" ht="63">
      <c r="A147" s="37">
        <v>21</v>
      </c>
      <c r="B147" s="41"/>
      <c r="C147" s="42" t="s">
        <v>484</v>
      </c>
      <c r="D147" s="37" t="s">
        <v>35</v>
      </c>
      <c r="E147" s="38" t="s">
        <v>485</v>
      </c>
      <c r="F147" s="38" t="s">
        <v>187</v>
      </c>
      <c r="G147" s="37" t="s">
        <v>38</v>
      </c>
      <c r="H147" s="38" t="s">
        <v>184</v>
      </c>
      <c r="I147" s="37">
        <f t="shared" si="30"/>
        <v>70</v>
      </c>
      <c r="J147" s="37">
        <f t="shared" si="31"/>
        <v>70</v>
      </c>
      <c r="K147" s="40">
        <v>70</v>
      </c>
      <c r="L147" s="40"/>
      <c r="M147" s="40"/>
      <c r="N147" s="40"/>
      <c r="O147" s="40"/>
      <c r="P147" s="40"/>
      <c r="Q147" s="40"/>
      <c r="R147" s="40"/>
      <c r="S147" s="40"/>
      <c r="T147" s="40"/>
      <c r="U147" s="41">
        <v>46</v>
      </c>
      <c r="V147" s="38"/>
      <c r="W147" s="37" t="s">
        <v>42</v>
      </c>
      <c r="X147" s="38"/>
    </row>
    <row r="148" spans="1:24" ht="50.25">
      <c r="A148" s="37">
        <v>22</v>
      </c>
      <c r="B148" s="41"/>
      <c r="C148" s="42" t="s">
        <v>486</v>
      </c>
      <c r="D148" s="37" t="s">
        <v>35</v>
      </c>
      <c r="E148" s="38" t="s">
        <v>487</v>
      </c>
      <c r="F148" s="38" t="s">
        <v>191</v>
      </c>
      <c r="G148" s="37" t="s">
        <v>38</v>
      </c>
      <c r="H148" s="38" t="s">
        <v>184</v>
      </c>
      <c r="I148" s="37">
        <f t="shared" si="30"/>
        <v>150</v>
      </c>
      <c r="J148" s="37">
        <f t="shared" si="31"/>
        <v>150</v>
      </c>
      <c r="K148" s="40">
        <v>150</v>
      </c>
      <c r="L148" s="40"/>
      <c r="M148" s="40"/>
      <c r="N148" s="40"/>
      <c r="O148" s="40"/>
      <c r="P148" s="40"/>
      <c r="Q148" s="40"/>
      <c r="R148" s="40"/>
      <c r="S148" s="40"/>
      <c r="T148" s="40"/>
      <c r="U148" s="41">
        <v>56</v>
      </c>
      <c r="V148" s="41" t="s">
        <v>443</v>
      </c>
      <c r="W148" s="37" t="s">
        <v>42</v>
      </c>
      <c r="X148" s="38"/>
    </row>
    <row r="149" spans="1:24" ht="60">
      <c r="A149" s="37">
        <v>23</v>
      </c>
      <c r="B149" s="41"/>
      <c r="C149" s="42" t="s">
        <v>488</v>
      </c>
      <c r="D149" s="37" t="s">
        <v>35</v>
      </c>
      <c r="E149" s="38" t="s">
        <v>489</v>
      </c>
      <c r="F149" s="38" t="s">
        <v>173</v>
      </c>
      <c r="G149" s="37" t="s">
        <v>38</v>
      </c>
      <c r="H149" s="37" t="s">
        <v>174</v>
      </c>
      <c r="I149" s="37">
        <f t="shared" si="30"/>
        <v>599.2</v>
      </c>
      <c r="J149" s="37">
        <f t="shared" si="31"/>
        <v>0</v>
      </c>
      <c r="K149" s="51"/>
      <c r="L149" s="40"/>
      <c r="M149" s="40"/>
      <c r="N149" s="40"/>
      <c r="O149" s="40"/>
      <c r="P149" s="40">
        <v>599.2</v>
      </c>
      <c r="Q149" s="40"/>
      <c r="R149" s="40"/>
      <c r="S149" s="40"/>
      <c r="T149" s="40"/>
      <c r="U149" s="41">
        <v>115</v>
      </c>
      <c r="V149" s="41" t="s">
        <v>195</v>
      </c>
      <c r="W149" s="37" t="s">
        <v>42</v>
      </c>
      <c r="X149" s="38"/>
    </row>
    <row r="150" spans="1:24" ht="60">
      <c r="A150" s="40">
        <v>24</v>
      </c>
      <c r="B150" s="41"/>
      <c r="C150" s="44" t="s">
        <v>490</v>
      </c>
      <c r="D150" s="41" t="s">
        <v>35</v>
      </c>
      <c r="E150" s="41" t="s">
        <v>491</v>
      </c>
      <c r="F150" s="41" t="s">
        <v>492</v>
      </c>
      <c r="G150" s="41" t="s">
        <v>38</v>
      </c>
      <c r="H150" s="41" t="s">
        <v>47</v>
      </c>
      <c r="I150" s="40">
        <f t="shared" si="30"/>
        <v>492.8</v>
      </c>
      <c r="J150" s="40">
        <f t="shared" si="31"/>
        <v>0</v>
      </c>
      <c r="K150" s="52"/>
      <c r="L150" s="41"/>
      <c r="M150" s="41"/>
      <c r="N150" s="41"/>
      <c r="O150" s="41"/>
      <c r="P150" s="52">
        <v>492.8</v>
      </c>
      <c r="Q150" s="41"/>
      <c r="R150" s="41"/>
      <c r="S150" s="41"/>
      <c r="T150" s="41"/>
      <c r="U150" s="44">
        <v>120</v>
      </c>
      <c r="V150" s="41" t="s">
        <v>195</v>
      </c>
      <c r="W150" s="40" t="s">
        <v>42</v>
      </c>
      <c r="X150" s="41"/>
    </row>
    <row r="151" spans="1:24" ht="60">
      <c r="A151" s="40">
        <v>25</v>
      </c>
      <c r="B151" s="41"/>
      <c r="C151" s="44" t="s">
        <v>493</v>
      </c>
      <c r="D151" s="41" t="s">
        <v>35</v>
      </c>
      <c r="E151" s="41" t="s">
        <v>494</v>
      </c>
      <c r="F151" s="41" t="s">
        <v>52</v>
      </c>
      <c r="G151" s="41" t="s">
        <v>38</v>
      </c>
      <c r="H151" s="41" t="s">
        <v>47</v>
      </c>
      <c r="I151" s="40">
        <f t="shared" si="30"/>
        <v>70</v>
      </c>
      <c r="J151" s="40">
        <f t="shared" si="31"/>
        <v>0</v>
      </c>
      <c r="K151" s="52"/>
      <c r="L151" s="41"/>
      <c r="M151" s="41"/>
      <c r="N151" s="41"/>
      <c r="O151" s="41"/>
      <c r="P151" s="52">
        <v>70</v>
      </c>
      <c r="Q151" s="41"/>
      <c r="R151" s="41"/>
      <c r="S151" s="41"/>
      <c r="T151" s="41"/>
      <c r="U151" s="44">
        <v>150</v>
      </c>
      <c r="V151" s="41" t="s">
        <v>195</v>
      </c>
      <c r="W151" s="40" t="s">
        <v>42</v>
      </c>
      <c r="X151" s="41"/>
    </row>
    <row r="152" spans="1:24" ht="60">
      <c r="A152" s="40">
        <v>26</v>
      </c>
      <c r="B152" s="41"/>
      <c r="C152" s="44" t="s">
        <v>495</v>
      </c>
      <c r="D152" s="41" t="s">
        <v>35</v>
      </c>
      <c r="E152" s="41" t="s">
        <v>496</v>
      </c>
      <c r="F152" s="41" t="s">
        <v>208</v>
      </c>
      <c r="G152" s="41" t="s">
        <v>38</v>
      </c>
      <c r="H152" s="41" t="s">
        <v>74</v>
      </c>
      <c r="I152" s="40">
        <f t="shared" si="30"/>
        <v>716.8</v>
      </c>
      <c r="J152" s="40">
        <f t="shared" si="31"/>
        <v>0</v>
      </c>
      <c r="K152" s="52"/>
      <c r="L152" s="41"/>
      <c r="M152" s="41"/>
      <c r="N152" s="41"/>
      <c r="O152" s="41"/>
      <c r="P152" s="41">
        <v>716.8</v>
      </c>
      <c r="Q152" s="41"/>
      <c r="R152" s="41"/>
      <c r="S152" s="41"/>
      <c r="T152" s="41"/>
      <c r="U152" s="44">
        <v>170</v>
      </c>
      <c r="V152" s="41" t="s">
        <v>195</v>
      </c>
      <c r="W152" s="40" t="s">
        <v>42</v>
      </c>
      <c r="X152" s="41"/>
    </row>
    <row r="153" spans="1:24" ht="60">
      <c r="A153" s="37">
        <v>27</v>
      </c>
      <c r="B153" s="41"/>
      <c r="C153" s="42" t="s">
        <v>497</v>
      </c>
      <c r="D153" s="38"/>
      <c r="E153" s="65" t="s">
        <v>498</v>
      </c>
      <c r="F153" s="38" t="s">
        <v>73</v>
      </c>
      <c r="G153" s="38" t="s">
        <v>38</v>
      </c>
      <c r="H153" s="38" t="s">
        <v>74</v>
      </c>
      <c r="I153" s="37">
        <f t="shared" si="30"/>
        <v>408.8</v>
      </c>
      <c r="J153" s="37">
        <f t="shared" si="31"/>
        <v>0</v>
      </c>
      <c r="K153" s="52"/>
      <c r="L153" s="41"/>
      <c r="M153" s="41"/>
      <c r="N153" s="41"/>
      <c r="O153" s="41"/>
      <c r="P153" s="41">
        <v>408.8</v>
      </c>
      <c r="Q153" s="41"/>
      <c r="R153" s="41"/>
      <c r="S153" s="41"/>
      <c r="T153" s="41"/>
      <c r="U153" s="44">
        <v>150</v>
      </c>
      <c r="V153" s="41" t="s">
        <v>195</v>
      </c>
      <c r="W153" s="37" t="s">
        <v>42</v>
      </c>
      <c r="X153" s="38"/>
    </row>
    <row r="154" spans="1:24" ht="40.5" customHeight="1">
      <c r="A154" s="37">
        <v>28</v>
      </c>
      <c r="B154" s="41"/>
      <c r="C154" s="42" t="s">
        <v>499</v>
      </c>
      <c r="D154" s="37" t="s">
        <v>35</v>
      </c>
      <c r="E154" s="67" t="s">
        <v>500</v>
      </c>
      <c r="F154" s="41" t="s">
        <v>501</v>
      </c>
      <c r="G154" s="38" t="s">
        <v>38</v>
      </c>
      <c r="H154" s="41" t="s">
        <v>39</v>
      </c>
      <c r="I154" s="37">
        <f aca="true" t="shared" si="32" ref="I154:I168">SUM(J154+O154+P154+Q154+R154+S154+T154)</f>
        <v>96</v>
      </c>
      <c r="J154" s="41"/>
      <c r="K154" s="41"/>
      <c r="L154" s="53"/>
      <c r="M154" s="56"/>
      <c r="N154" s="56"/>
      <c r="O154" s="56"/>
      <c r="P154" s="56"/>
      <c r="Q154" s="41">
        <v>96</v>
      </c>
      <c r="R154" s="56"/>
      <c r="S154" s="56"/>
      <c r="T154" s="56"/>
      <c r="U154" s="37" t="s">
        <v>502</v>
      </c>
      <c r="V154" s="41" t="s">
        <v>443</v>
      </c>
      <c r="W154" s="37" t="s">
        <v>42</v>
      </c>
      <c r="X154" s="38"/>
    </row>
    <row r="155" spans="1:24" ht="42" customHeight="1">
      <c r="A155" s="37">
        <v>29</v>
      </c>
      <c r="B155" s="41"/>
      <c r="C155" s="42" t="s">
        <v>503</v>
      </c>
      <c r="D155" s="37" t="s">
        <v>35</v>
      </c>
      <c r="E155" s="46" t="s">
        <v>504</v>
      </c>
      <c r="F155" s="41" t="s">
        <v>505</v>
      </c>
      <c r="G155" s="38" t="s">
        <v>38</v>
      </c>
      <c r="H155" s="41" t="s">
        <v>174</v>
      </c>
      <c r="I155" s="37">
        <f t="shared" si="32"/>
        <v>150</v>
      </c>
      <c r="J155" s="41"/>
      <c r="K155" s="41"/>
      <c r="L155" s="53"/>
      <c r="M155" s="56"/>
      <c r="N155" s="56"/>
      <c r="O155" s="56"/>
      <c r="P155" s="56"/>
      <c r="Q155" s="41">
        <v>150</v>
      </c>
      <c r="R155" s="56"/>
      <c r="S155" s="56"/>
      <c r="T155" s="56"/>
      <c r="U155" s="37" t="s">
        <v>81</v>
      </c>
      <c r="V155" s="41" t="s">
        <v>443</v>
      </c>
      <c r="W155" s="37" t="s">
        <v>42</v>
      </c>
      <c r="X155" s="38"/>
    </row>
    <row r="156" spans="1:24" ht="30.75" customHeight="1">
      <c r="A156" s="40">
        <v>30</v>
      </c>
      <c r="B156" s="41"/>
      <c r="C156" s="36" t="s">
        <v>506</v>
      </c>
      <c r="D156" s="40"/>
      <c r="E156" s="68" t="s">
        <v>507</v>
      </c>
      <c r="F156" s="41" t="s">
        <v>216</v>
      </c>
      <c r="G156" s="41" t="s">
        <v>38</v>
      </c>
      <c r="H156" s="41" t="s">
        <v>74</v>
      </c>
      <c r="I156" s="40">
        <f t="shared" si="32"/>
        <v>20</v>
      </c>
      <c r="J156" s="41"/>
      <c r="K156" s="41"/>
      <c r="L156" s="48"/>
      <c r="M156" s="78"/>
      <c r="N156" s="78"/>
      <c r="O156" s="78"/>
      <c r="P156" s="78"/>
      <c r="Q156" s="41">
        <v>20</v>
      </c>
      <c r="R156" s="78"/>
      <c r="S156" s="78"/>
      <c r="T156" s="78"/>
      <c r="U156" s="78">
        <v>56</v>
      </c>
      <c r="V156" s="41" t="s">
        <v>508</v>
      </c>
      <c r="W156" s="78"/>
      <c r="X156" s="79"/>
    </row>
    <row r="157" spans="1:24" ht="118.5">
      <c r="A157" s="40">
        <v>31</v>
      </c>
      <c r="B157" s="41"/>
      <c r="C157" s="36" t="s">
        <v>509</v>
      </c>
      <c r="D157" s="40"/>
      <c r="E157" s="68" t="s">
        <v>510</v>
      </c>
      <c r="F157" s="41" t="s">
        <v>216</v>
      </c>
      <c r="G157" s="41" t="s">
        <v>38</v>
      </c>
      <c r="H157" s="41" t="s">
        <v>74</v>
      </c>
      <c r="I157" s="40">
        <f t="shared" si="32"/>
        <v>270</v>
      </c>
      <c r="J157" s="41"/>
      <c r="K157" s="41"/>
      <c r="L157" s="48"/>
      <c r="M157" s="78"/>
      <c r="N157" s="78"/>
      <c r="O157" s="78"/>
      <c r="P157" s="78"/>
      <c r="Q157" s="41">
        <v>270</v>
      </c>
      <c r="R157" s="78"/>
      <c r="S157" s="78"/>
      <c r="T157" s="78"/>
      <c r="U157" s="78">
        <v>41</v>
      </c>
      <c r="V157" s="41" t="s">
        <v>508</v>
      </c>
      <c r="W157" s="78"/>
      <c r="X157" s="79"/>
    </row>
    <row r="158" spans="1:24" ht="51.75" customHeight="1">
      <c r="A158" s="40">
        <v>32</v>
      </c>
      <c r="B158" s="41"/>
      <c r="C158" s="36" t="s">
        <v>511</v>
      </c>
      <c r="D158" s="40"/>
      <c r="E158" s="68" t="s">
        <v>512</v>
      </c>
      <c r="F158" s="41" t="s">
        <v>216</v>
      </c>
      <c r="G158" s="41" t="s">
        <v>38</v>
      </c>
      <c r="H158" s="41" t="s">
        <v>74</v>
      </c>
      <c r="I158" s="40">
        <f t="shared" si="32"/>
        <v>20</v>
      </c>
      <c r="J158" s="41"/>
      <c r="K158" s="41"/>
      <c r="L158" s="48"/>
      <c r="M158" s="78"/>
      <c r="N158" s="78"/>
      <c r="O158" s="78"/>
      <c r="P158" s="78"/>
      <c r="Q158" s="41">
        <v>20</v>
      </c>
      <c r="R158" s="78"/>
      <c r="S158" s="78"/>
      <c r="T158" s="78"/>
      <c r="U158" s="78">
        <v>36</v>
      </c>
      <c r="V158" s="41" t="s">
        <v>508</v>
      </c>
      <c r="W158" s="78"/>
      <c r="X158" s="79"/>
    </row>
    <row r="159" spans="1:24" ht="28.5" customHeight="1">
      <c r="A159" s="40">
        <v>33</v>
      </c>
      <c r="B159" s="41"/>
      <c r="C159" s="36" t="s">
        <v>513</v>
      </c>
      <c r="D159" s="40"/>
      <c r="E159" s="68" t="s">
        <v>514</v>
      </c>
      <c r="F159" s="41" t="s">
        <v>216</v>
      </c>
      <c r="G159" s="41" t="s">
        <v>38</v>
      </c>
      <c r="H159" s="41" t="s">
        <v>74</v>
      </c>
      <c r="I159" s="40">
        <f t="shared" si="32"/>
        <v>100</v>
      </c>
      <c r="J159" s="41"/>
      <c r="K159" s="41"/>
      <c r="L159" s="48"/>
      <c r="M159" s="78"/>
      <c r="N159" s="78"/>
      <c r="O159" s="78"/>
      <c r="P159" s="78"/>
      <c r="Q159" s="41">
        <v>100</v>
      </c>
      <c r="R159" s="78"/>
      <c r="S159" s="78"/>
      <c r="T159" s="78"/>
      <c r="U159" s="78">
        <v>46</v>
      </c>
      <c r="V159" s="41" t="s">
        <v>508</v>
      </c>
      <c r="W159" s="78"/>
      <c r="X159" s="79"/>
    </row>
    <row r="160" spans="1:24" ht="87.75" customHeight="1">
      <c r="A160" s="37">
        <v>34</v>
      </c>
      <c r="B160" s="41"/>
      <c r="C160" s="36" t="s">
        <v>515</v>
      </c>
      <c r="D160" s="40"/>
      <c r="E160" s="68" t="s">
        <v>516</v>
      </c>
      <c r="F160" s="41" t="s">
        <v>223</v>
      </c>
      <c r="G160" s="38" t="s">
        <v>38</v>
      </c>
      <c r="H160" s="41" t="s">
        <v>39</v>
      </c>
      <c r="I160" s="37">
        <f t="shared" si="32"/>
        <v>125</v>
      </c>
      <c r="J160" s="41"/>
      <c r="K160" s="41"/>
      <c r="L160" s="48"/>
      <c r="M160" s="78"/>
      <c r="N160" s="78"/>
      <c r="O160" s="78"/>
      <c r="P160" s="78"/>
      <c r="Q160" s="41">
        <v>125</v>
      </c>
      <c r="R160" s="78"/>
      <c r="S160" s="78"/>
      <c r="T160" s="78"/>
      <c r="U160" s="78">
        <v>64</v>
      </c>
      <c r="V160" s="41" t="s">
        <v>443</v>
      </c>
      <c r="W160" s="78"/>
      <c r="X160" s="79"/>
    </row>
    <row r="161" spans="1:24" ht="30.75" customHeight="1">
      <c r="A161" s="37">
        <v>35</v>
      </c>
      <c r="B161" s="41"/>
      <c r="C161" s="36" t="s">
        <v>517</v>
      </c>
      <c r="D161" s="37"/>
      <c r="E161" s="46" t="s">
        <v>518</v>
      </c>
      <c r="F161" s="41" t="s">
        <v>223</v>
      </c>
      <c r="G161" s="38" t="s">
        <v>38</v>
      </c>
      <c r="H161" s="41" t="s">
        <v>39</v>
      </c>
      <c r="I161" s="37">
        <f t="shared" si="32"/>
        <v>30</v>
      </c>
      <c r="J161" s="41"/>
      <c r="K161" s="41"/>
      <c r="L161" s="53"/>
      <c r="M161" s="56"/>
      <c r="N161" s="56"/>
      <c r="O161" s="56"/>
      <c r="P161" s="56"/>
      <c r="Q161" s="41">
        <v>30</v>
      </c>
      <c r="R161" s="56"/>
      <c r="S161" s="56"/>
      <c r="T161" s="56"/>
      <c r="U161" s="56">
        <v>45</v>
      </c>
      <c r="V161" s="49"/>
      <c r="W161" s="56"/>
      <c r="X161" s="49"/>
    </row>
    <row r="162" spans="1:24" s="1" customFormat="1" ht="12.75">
      <c r="A162" s="57" t="s">
        <v>519</v>
      </c>
      <c r="B162" s="58" t="s">
        <v>520</v>
      </c>
      <c r="C162" s="62">
        <f>A163</f>
        <v>1</v>
      </c>
      <c r="D162" s="57"/>
      <c r="E162" s="60"/>
      <c r="F162" s="60"/>
      <c r="G162" s="57"/>
      <c r="H162" s="60"/>
      <c r="I162" s="57">
        <f t="shared" si="32"/>
        <v>240</v>
      </c>
      <c r="J162" s="57">
        <f aca="true" t="shared" si="33" ref="J162:J168">SUM(K162:N162)</f>
        <v>240</v>
      </c>
      <c r="K162" s="66">
        <f>K163</f>
        <v>240</v>
      </c>
      <c r="L162" s="66">
        <f aca="true" t="shared" si="34" ref="L162:U162">L163</f>
        <v>0</v>
      </c>
      <c r="M162" s="66">
        <f t="shared" si="34"/>
        <v>0</v>
      </c>
      <c r="N162" s="66">
        <f t="shared" si="34"/>
        <v>0</v>
      </c>
      <c r="O162" s="66">
        <f t="shared" si="34"/>
        <v>0</v>
      </c>
      <c r="P162" s="66">
        <f t="shared" si="34"/>
        <v>0</v>
      </c>
      <c r="Q162" s="66">
        <f t="shared" si="34"/>
        <v>0</v>
      </c>
      <c r="R162" s="66">
        <f t="shared" si="34"/>
        <v>0</v>
      </c>
      <c r="S162" s="66">
        <f t="shared" si="34"/>
        <v>0</v>
      </c>
      <c r="T162" s="66">
        <f t="shared" si="34"/>
        <v>0</v>
      </c>
      <c r="U162" s="58" t="str">
        <f t="shared" si="34"/>
        <v>800人</v>
      </c>
      <c r="V162" s="60"/>
      <c r="W162" s="57"/>
      <c r="X162" s="60"/>
    </row>
    <row r="163" spans="1:24" ht="27.75" customHeight="1">
      <c r="A163" s="37">
        <v>1</v>
      </c>
      <c r="B163" s="41" t="s">
        <v>521</v>
      </c>
      <c r="C163" s="42" t="s">
        <v>522</v>
      </c>
      <c r="D163" s="37" t="s">
        <v>35</v>
      </c>
      <c r="E163" s="41" t="s">
        <v>523</v>
      </c>
      <c r="F163" s="38"/>
      <c r="G163" s="37" t="s">
        <v>38</v>
      </c>
      <c r="H163" s="38" t="s">
        <v>524</v>
      </c>
      <c r="I163" s="37">
        <f t="shared" si="32"/>
        <v>240</v>
      </c>
      <c r="J163" s="37">
        <f t="shared" si="33"/>
        <v>240</v>
      </c>
      <c r="K163" s="40">
        <v>240</v>
      </c>
      <c r="L163" s="40"/>
      <c r="M163" s="40"/>
      <c r="N163" s="40"/>
      <c r="O163" s="40"/>
      <c r="P163" s="40"/>
      <c r="Q163" s="40"/>
      <c r="R163" s="40"/>
      <c r="S163" s="40"/>
      <c r="T163" s="40"/>
      <c r="U163" s="40" t="s">
        <v>525</v>
      </c>
      <c r="V163" s="38" t="s">
        <v>526</v>
      </c>
      <c r="W163" s="37"/>
      <c r="X163" s="38"/>
    </row>
    <row r="164" spans="1:24" s="1" customFormat="1" ht="24">
      <c r="A164" s="57" t="s">
        <v>527</v>
      </c>
      <c r="B164" s="58" t="s">
        <v>528</v>
      </c>
      <c r="C164" s="62">
        <f>C165</f>
        <v>3</v>
      </c>
      <c r="D164" s="57"/>
      <c r="E164" s="60"/>
      <c r="F164" s="60"/>
      <c r="G164" s="57"/>
      <c r="H164" s="60"/>
      <c r="I164" s="40">
        <f t="shared" si="32"/>
        <v>9</v>
      </c>
      <c r="J164" s="40">
        <f t="shared" si="33"/>
        <v>9</v>
      </c>
      <c r="K164" s="66">
        <f>K165</f>
        <v>7</v>
      </c>
      <c r="L164" s="66">
        <f>L165</f>
        <v>2</v>
      </c>
      <c r="M164" s="66">
        <f aca="true" t="shared" si="35" ref="L164:T164">M165</f>
        <v>0</v>
      </c>
      <c r="N164" s="66">
        <f t="shared" si="35"/>
        <v>0</v>
      </c>
      <c r="O164" s="66">
        <f t="shared" si="35"/>
        <v>0</v>
      </c>
      <c r="P164" s="66">
        <f t="shared" si="35"/>
        <v>0</v>
      </c>
      <c r="Q164" s="66">
        <f t="shared" si="35"/>
        <v>0</v>
      </c>
      <c r="R164" s="66">
        <f t="shared" si="35"/>
        <v>0</v>
      </c>
      <c r="S164" s="66">
        <f t="shared" si="35"/>
        <v>0</v>
      </c>
      <c r="T164" s="66">
        <f t="shared" si="35"/>
        <v>0</v>
      </c>
      <c r="U164" s="58"/>
      <c r="V164" s="60"/>
      <c r="W164" s="57"/>
      <c r="X164" s="60"/>
    </row>
    <row r="165" spans="1:24" s="1" customFormat="1" ht="24">
      <c r="A165" s="66" t="s">
        <v>371</v>
      </c>
      <c r="B165" s="58" t="s">
        <v>529</v>
      </c>
      <c r="C165" s="62">
        <f>A168</f>
        <v>3</v>
      </c>
      <c r="D165" s="57"/>
      <c r="E165" s="60"/>
      <c r="F165" s="60"/>
      <c r="G165" s="57"/>
      <c r="H165" s="60"/>
      <c r="I165" s="66">
        <f t="shared" si="32"/>
        <v>9</v>
      </c>
      <c r="J165" s="66">
        <f t="shared" si="33"/>
        <v>9</v>
      </c>
      <c r="K165" s="66">
        <f>K166+K167+K168</f>
        <v>7</v>
      </c>
      <c r="L165" s="66">
        <f aca="true" t="shared" si="36" ref="L165:T165">L166+L167+L168</f>
        <v>2</v>
      </c>
      <c r="M165" s="66">
        <f t="shared" si="36"/>
        <v>0</v>
      </c>
      <c r="N165" s="66">
        <f t="shared" si="36"/>
        <v>0</v>
      </c>
      <c r="O165" s="66">
        <f t="shared" si="36"/>
        <v>0</v>
      </c>
      <c r="P165" s="66">
        <f t="shared" si="36"/>
        <v>0</v>
      </c>
      <c r="Q165" s="66">
        <f t="shared" si="36"/>
        <v>0</v>
      </c>
      <c r="R165" s="66">
        <f t="shared" si="36"/>
        <v>0</v>
      </c>
      <c r="S165" s="66">
        <f t="shared" si="36"/>
        <v>0</v>
      </c>
      <c r="T165" s="66">
        <f t="shared" si="36"/>
        <v>0</v>
      </c>
      <c r="U165" s="58"/>
      <c r="V165" s="60"/>
      <c r="W165" s="57"/>
      <c r="X165" s="60"/>
    </row>
    <row r="166" spans="1:24" ht="30" customHeight="1">
      <c r="A166" s="40">
        <v>1</v>
      </c>
      <c r="B166" s="41"/>
      <c r="C166" s="42" t="s">
        <v>530</v>
      </c>
      <c r="D166" s="37" t="s">
        <v>35</v>
      </c>
      <c r="E166" s="38" t="s">
        <v>531</v>
      </c>
      <c r="F166" s="41" t="s">
        <v>135</v>
      </c>
      <c r="G166" s="40" t="s">
        <v>38</v>
      </c>
      <c r="H166" s="41" t="s">
        <v>63</v>
      </c>
      <c r="I166" s="40">
        <f t="shared" si="32"/>
        <v>2</v>
      </c>
      <c r="J166" s="40">
        <f t="shared" si="33"/>
        <v>2</v>
      </c>
      <c r="K166" s="40"/>
      <c r="L166" s="40">
        <v>2</v>
      </c>
      <c r="M166" s="40"/>
      <c r="N166" s="40"/>
      <c r="O166" s="40"/>
      <c r="P166" s="40"/>
      <c r="Q166" s="40"/>
      <c r="R166" s="40"/>
      <c r="S166" s="40"/>
      <c r="T166" s="40"/>
      <c r="U166" s="41">
        <v>57</v>
      </c>
      <c r="V166" s="38" t="s">
        <v>532</v>
      </c>
      <c r="W166" s="37" t="s">
        <v>42</v>
      </c>
      <c r="X166" s="38"/>
    </row>
    <row r="167" spans="1:24" s="8" customFormat="1" ht="33" customHeight="1">
      <c r="A167" s="69">
        <v>2</v>
      </c>
      <c r="B167" s="54"/>
      <c r="C167" s="70" t="s">
        <v>533</v>
      </c>
      <c r="D167" s="69" t="s">
        <v>534</v>
      </c>
      <c r="E167" s="54" t="s">
        <v>535</v>
      </c>
      <c r="F167" s="54" t="s">
        <v>536</v>
      </c>
      <c r="G167" s="69" t="s">
        <v>537</v>
      </c>
      <c r="H167" s="54" t="s">
        <v>538</v>
      </c>
      <c r="I167" s="69">
        <f t="shared" si="32"/>
        <v>4</v>
      </c>
      <c r="J167" s="69">
        <f t="shared" si="33"/>
        <v>4</v>
      </c>
      <c r="K167" s="69">
        <v>4</v>
      </c>
      <c r="L167" s="69"/>
      <c r="M167" s="69"/>
      <c r="N167" s="69"/>
      <c r="O167" s="69"/>
      <c r="P167" s="69"/>
      <c r="Q167" s="69"/>
      <c r="R167" s="69"/>
      <c r="S167" s="69"/>
      <c r="T167" s="69"/>
      <c r="U167" s="54">
        <v>52</v>
      </c>
      <c r="V167" s="38" t="s">
        <v>532</v>
      </c>
      <c r="W167" s="69" t="s">
        <v>539</v>
      </c>
      <c r="X167" s="54"/>
    </row>
    <row r="168" spans="1:24" ht="67.5" customHeight="1">
      <c r="A168" s="37">
        <v>3</v>
      </c>
      <c r="B168" s="41"/>
      <c r="C168" s="42" t="s">
        <v>540</v>
      </c>
      <c r="D168" s="40" t="s">
        <v>35</v>
      </c>
      <c r="E168" s="38" t="s">
        <v>541</v>
      </c>
      <c r="F168" s="38" t="s">
        <v>158</v>
      </c>
      <c r="G168" s="40" t="s">
        <v>38</v>
      </c>
      <c r="H168" s="41" t="s">
        <v>155</v>
      </c>
      <c r="I168" s="40">
        <f t="shared" si="32"/>
        <v>3</v>
      </c>
      <c r="J168" s="40">
        <f t="shared" si="33"/>
        <v>3</v>
      </c>
      <c r="K168" s="40">
        <v>3</v>
      </c>
      <c r="L168" s="40"/>
      <c r="M168" s="40"/>
      <c r="N168" s="40"/>
      <c r="O168" s="40"/>
      <c r="P168" s="40"/>
      <c r="Q168" s="40"/>
      <c r="R168" s="40"/>
      <c r="S168" s="40"/>
      <c r="T168" s="40"/>
      <c r="U168" s="41">
        <v>53</v>
      </c>
      <c r="V168" s="38" t="s">
        <v>542</v>
      </c>
      <c r="W168" s="37" t="s">
        <v>42</v>
      </c>
      <c r="X168" s="38"/>
    </row>
    <row r="169" spans="1:24" s="1" customFormat="1" ht="12.75">
      <c r="A169" s="57" t="s">
        <v>543</v>
      </c>
      <c r="B169" s="58" t="s">
        <v>544</v>
      </c>
      <c r="C169" s="62">
        <f>A172</f>
        <v>3</v>
      </c>
      <c r="D169" s="57"/>
      <c r="E169" s="60"/>
      <c r="F169" s="60"/>
      <c r="G169" s="57"/>
      <c r="H169" s="60"/>
      <c r="I169" s="57">
        <f>J169+O169+P169+Q169+R169+S169+T169</f>
        <v>70</v>
      </c>
      <c r="J169" s="57">
        <f>K169+L169+M169+N169</f>
        <v>0</v>
      </c>
      <c r="K169" s="66">
        <f>K170+K171+K172</f>
        <v>0</v>
      </c>
      <c r="L169" s="66">
        <f aca="true" t="shared" si="37" ref="L169:T169">L170+L171+L172</f>
        <v>0</v>
      </c>
      <c r="M169" s="66">
        <f t="shared" si="37"/>
        <v>0</v>
      </c>
      <c r="N169" s="66">
        <f t="shared" si="37"/>
        <v>0</v>
      </c>
      <c r="O169" s="66">
        <f t="shared" si="37"/>
        <v>0</v>
      </c>
      <c r="P169" s="66">
        <f t="shared" si="37"/>
        <v>0</v>
      </c>
      <c r="Q169" s="66">
        <f t="shared" si="37"/>
        <v>70</v>
      </c>
      <c r="R169" s="66">
        <f t="shared" si="37"/>
        <v>0</v>
      </c>
      <c r="S169" s="66">
        <f t="shared" si="37"/>
        <v>0</v>
      </c>
      <c r="T169" s="66">
        <f t="shared" si="37"/>
        <v>0</v>
      </c>
      <c r="U169" s="58"/>
      <c r="V169" s="60"/>
      <c r="W169" s="57"/>
      <c r="X169" s="60"/>
    </row>
    <row r="170" spans="1:24" ht="30.75" customHeight="1">
      <c r="A170" s="57">
        <v>1</v>
      </c>
      <c r="B170" s="71"/>
      <c r="C170" s="42" t="s">
        <v>545</v>
      </c>
      <c r="D170" s="37"/>
      <c r="E170" s="67" t="s">
        <v>546</v>
      </c>
      <c r="F170" s="41"/>
      <c r="G170" s="37" t="s">
        <v>38</v>
      </c>
      <c r="H170" s="41" t="s">
        <v>547</v>
      </c>
      <c r="I170" s="41">
        <f>Q170</f>
        <v>30</v>
      </c>
      <c r="J170" s="41"/>
      <c r="K170" s="41"/>
      <c r="L170" s="53"/>
      <c r="M170" s="56"/>
      <c r="N170" s="56"/>
      <c r="O170" s="56"/>
      <c r="P170" s="56"/>
      <c r="Q170" s="41">
        <v>30</v>
      </c>
      <c r="R170" s="56"/>
      <c r="S170" s="56"/>
      <c r="T170" s="56"/>
      <c r="U170" s="37" t="s">
        <v>548</v>
      </c>
      <c r="V170" s="38" t="s">
        <v>353</v>
      </c>
      <c r="W170" s="37" t="s">
        <v>42</v>
      </c>
      <c r="X170" s="49"/>
    </row>
    <row r="171" spans="1:24" ht="39" customHeight="1">
      <c r="A171" s="57">
        <v>2</v>
      </c>
      <c r="B171" s="71"/>
      <c r="C171" s="42" t="s">
        <v>549</v>
      </c>
      <c r="D171" s="37"/>
      <c r="E171" s="67" t="s">
        <v>550</v>
      </c>
      <c r="F171" s="41"/>
      <c r="G171" s="38" t="s">
        <v>38</v>
      </c>
      <c r="H171" s="41" t="s">
        <v>380</v>
      </c>
      <c r="I171" s="41">
        <f>Q171</f>
        <v>20</v>
      </c>
      <c r="J171" s="41"/>
      <c r="K171" s="41"/>
      <c r="L171" s="53"/>
      <c r="M171" s="56"/>
      <c r="N171" s="56"/>
      <c r="O171" s="56"/>
      <c r="P171" s="56"/>
      <c r="Q171" s="41">
        <v>20</v>
      </c>
      <c r="R171" s="56"/>
      <c r="S171" s="56"/>
      <c r="T171" s="56"/>
      <c r="U171" s="37" t="s">
        <v>551</v>
      </c>
      <c r="V171" s="38" t="s">
        <v>552</v>
      </c>
      <c r="W171" s="37" t="s">
        <v>42</v>
      </c>
      <c r="X171" s="49"/>
    </row>
    <row r="172" spans="1:24" ht="64.5" customHeight="1">
      <c r="A172" s="57">
        <v>3</v>
      </c>
      <c r="B172" s="71"/>
      <c r="C172" s="42" t="s">
        <v>553</v>
      </c>
      <c r="D172" s="37"/>
      <c r="E172" s="67" t="s">
        <v>554</v>
      </c>
      <c r="F172" s="41"/>
      <c r="G172" s="37" t="s">
        <v>38</v>
      </c>
      <c r="H172" s="41" t="s">
        <v>555</v>
      </c>
      <c r="I172" s="41">
        <f>Q172</f>
        <v>20</v>
      </c>
      <c r="J172" s="41"/>
      <c r="K172" s="41"/>
      <c r="L172" s="53"/>
      <c r="M172" s="56"/>
      <c r="N172" s="56"/>
      <c r="O172" s="56"/>
      <c r="P172" s="56"/>
      <c r="Q172" s="41">
        <v>20</v>
      </c>
      <c r="R172" s="56"/>
      <c r="S172" s="56"/>
      <c r="T172" s="56"/>
      <c r="U172" s="56">
        <v>74</v>
      </c>
      <c r="V172" s="38" t="s">
        <v>556</v>
      </c>
      <c r="W172" s="37" t="s">
        <v>42</v>
      </c>
      <c r="X172" s="49"/>
    </row>
    <row r="173" spans="1:24" s="3" customFormat="1" ht="36.75" customHeight="1">
      <c r="A173" s="72" t="s">
        <v>557</v>
      </c>
      <c r="B173" s="72"/>
      <c r="C173" s="73"/>
      <c r="D173" s="72"/>
      <c r="E173" s="72"/>
      <c r="F173" s="72"/>
      <c r="G173" s="72"/>
      <c r="H173" s="72"/>
      <c r="I173" s="72"/>
      <c r="J173" s="72"/>
      <c r="K173" s="72"/>
      <c r="L173" s="72"/>
      <c r="M173" s="72"/>
      <c r="N173" s="72"/>
      <c r="O173" s="72"/>
      <c r="P173" s="72"/>
      <c r="Q173" s="72"/>
      <c r="R173" s="72"/>
      <c r="S173" s="72"/>
      <c r="T173" s="72"/>
      <c r="U173" s="72"/>
      <c r="V173" s="72"/>
      <c r="W173" s="72"/>
      <c r="X173" s="72"/>
    </row>
    <row r="174" spans="1:24" s="9" customFormat="1" ht="15.75">
      <c r="A174" s="74"/>
      <c r="B174" s="75" t="s">
        <v>558</v>
      </c>
      <c r="C174" s="75"/>
      <c r="D174" s="76"/>
      <c r="E174" s="77" t="s">
        <v>559</v>
      </c>
      <c r="F174" s="77"/>
      <c r="G174" s="76"/>
      <c r="H174" s="77"/>
      <c r="I174" s="76"/>
      <c r="J174" s="76"/>
      <c r="K174" s="76"/>
      <c r="L174" s="76"/>
      <c r="M174" s="76"/>
      <c r="N174" s="76"/>
      <c r="O174" s="76" t="s">
        <v>560</v>
      </c>
      <c r="P174" s="76"/>
      <c r="Q174" s="76"/>
      <c r="R174" s="74"/>
      <c r="S174" s="74"/>
      <c r="T174" s="74"/>
      <c r="U174" s="80"/>
      <c r="V174" s="80"/>
      <c r="W174" s="74"/>
      <c r="X174" s="80"/>
    </row>
    <row r="182" ht="12.75">
      <c r="K182" s="7"/>
    </row>
    <row r="183" ht="12.75">
      <c r="K183" s="7"/>
    </row>
    <row r="184" ht="12.75">
      <c r="K184" s="7"/>
    </row>
    <row r="188" ht="12.75">
      <c r="I188" s="7"/>
    </row>
  </sheetData>
  <sheetProtection/>
  <mergeCells count="24">
    <mergeCell ref="B2:W2"/>
    <mergeCell ref="I3:T3"/>
    <mergeCell ref="J4:N4"/>
    <mergeCell ref="A173:X173"/>
    <mergeCell ref="B174:C174"/>
    <mergeCell ref="A3:A5"/>
    <mergeCell ref="B3:B5"/>
    <mergeCell ref="C3:C5"/>
    <mergeCell ref="D3:D5"/>
    <mergeCell ref="E3:E5"/>
    <mergeCell ref="F3:F5"/>
    <mergeCell ref="G3:G5"/>
    <mergeCell ref="H3:H5"/>
    <mergeCell ref="I4:I5"/>
    <mergeCell ref="O4:O5"/>
    <mergeCell ref="P4:P5"/>
    <mergeCell ref="Q4:Q5"/>
    <mergeCell ref="R4:R5"/>
    <mergeCell ref="S4:S5"/>
    <mergeCell ref="T4:T5"/>
    <mergeCell ref="U3:U5"/>
    <mergeCell ref="V3:V5"/>
    <mergeCell ref="W3:W5"/>
    <mergeCell ref="X3:X5"/>
  </mergeCells>
  <printOptions horizontalCentered="1"/>
  <pageMargins left="0.3104166666666667" right="0.3104166666666667" top="0.3541666666666667" bottom="0.275" header="0.3104166666666667" footer="0.3145833333333333"/>
  <pageSetup firstPageNumber="8" useFirstPageNumber="1" fitToHeight="0" fitToWidth="1" horizontalDpi="600" verticalDpi="600" orientation="landscape" paperSize="9" scale="47"/>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dongge</dc:creator>
  <cp:keywords/>
  <dc:description/>
  <cp:lastModifiedBy>Administrator</cp:lastModifiedBy>
  <cp:lastPrinted>2018-05-10T19:31:14Z</cp:lastPrinted>
  <dcterms:created xsi:type="dcterms:W3CDTF">2017-09-22T20:32:09Z</dcterms:created>
  <dcterms:modified xsi:type="dcterms:W3CDTF">2022-03-18T08:56:30Z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2052-11.1.0.11566</vt:lpwstr>
  </property>
  <property fmtid="{D5CDD505-2E9C-101B-9397-08002B2CF9AE}" pid="4" name="I">
    <vt:lpwstr>E1A39E932A084C19A7C3CE13A9868003</vt:lpwstr>
  </property>
  <property fmtid="{D5CDD505-2E9C-101B-9397-08002B2CF9AE}" pid="5" name="KSOReadingLayo">
    <vt:bool>false</vt:bool>
  </property>
</Properties>
</file>