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Sheet1!$A$1:$O$126</definedName>
    <definedName name="_xlnm.Print_Titles" localSheetId="0">Sheet1!$2:$5</definedName>
  </definedNames>
  <calcPr calcId="144525"/>
</workbook>
</file>

<file path=xl/sharedStrings.xml><?xml version="1.0" encoding="utf-8"?>
<sst xmlns="http://schemas.openxmlformats.org/spreadsheetml/2006/main" count="598" uniqueCount="310">
  <si>
    <t>附件2</t>
  </si>
  <si>
    <t xml:space="preserve"> </t>
  </si>
  <si>
    <t>盐池县2022年统筹整合使用财政涉农资金项目任务清单</t>
  </si>
  <si>
    <t>填报单位（盖章）：盐池县财政局 盐池县乡村振兴局</t>
  </si>
  <si>
    <t xml:space="preserve"> 填报人及电话：                                                                      王怀强 0953-6017980
                         </t>
  </si>
  <si>
    <t>填报日期：2022.3.31</t>
  </si>
  <si>
    <t>单位：万元</t>
  </si>
  <si>
    <t>序号</t>
  </si>
  <si>
    <t>项目名称</t>
  </si>
  <si>
    <t>项目类别</t>
  </si>
  <si>
    <t>资金来源</t>
  </si>
  <si>
    <t>资金规模</t>
  </si>
  <si>
    <t>补助标准</t>
  </si>
  <si>
    <t>实施单位</t>
  </si>
  <si>
    <t>实施地点</t>
  </si>
  <si>
    <t>实施时间</t>
  </si>
  <si>
    <t>责任人</t>
  </si>
  <si>
    <t>主要内容</t>
  </si>
  <si>
    <t>绩效目标</t>
  </si>
  <si>
    <t>受益情况</t>
  </si>
  <si>
    <t>备注</t>
  </si>
  <si>
    <t>受益   户数</t>
  </si>
  <si>
    <t>受益    人数</t>
  </si>
  <si>
    <t>总    计</t>
  </si>
  <si>
    <t>一</t>
  </si>
  <si>
    <t>基础设施建设任务</t>
  </si>
  <si>
    <t xml:space="preserve">村道建设项目 </t>
  </si>
  <si>
    <t>通村公路建设</t>
  </si>
  <si>
    <t>农村基础设施建设类</t>
  </si>
  <si>
    <t>中央财政衔接推进乡村振兴补助资金</t>
  </si>
  <si>
    <t>交通局</t>
  </si>
  <si>
    <t>圈湾子至关祭台、叶儿庄至李记坝、麻黄山至后洼</t>
  </si>
  <si>
    <t>2022.04-2022.10</t>
  </si>
  <si>
    <t>饶文志</t>
  </si>
  <si>
    <t>完成：1、圈湾子至关祭台四级公路27公里；2、叶儿庄至李记坝农村公路6公里；3、麻黄山至后洼三级公路14.5公里。</t>
  </si>
  <si>
    <t>计划投入资金1800万元，共建设四级公路27公里、农村公路6公里、三级公路14.5公里。通过通村公里建设，进一步明显改善村级交通条件，方便群众出行。</t>
  </si>
  <si>
    <t xml:space="preserve">水利设施项目 </t>
  </si>
  <si>
    <t>盐池县摆宴井等村安全饮水改造提升工程</t>
  </si>
  <si>
    <t>水务局</t>
  </si>
  <si>
    <t>全县8个乡镇</t>
  </si>
  <si>
    <t>2022.06-2022.11</t>
  </si>
  <si>
    <t>孙峰</t>
  </si>
  <si>
    <t>改造输水管线100公里及配套建筑物，完成自来水入户180户。</t>
  </si>
  <si>
    <t>计划投入资金900万元，完成改造输水管线100公里及配套建筑物，自来水入户180户。通过农村安全饮水改造提升工程，进一步巩固提升农村供水，方便农村居民生活用水，提升供水保障。</t>
  </si>
  <si>
    <t>高标准农田建设项目</t>
  </si>
  <si>
    <t>盐池县2022年王乐井乡刘四渠村高标准农田建设项目（高效节水）</t>
  </si>
  <si>
    <t>自治区财政衔接推进乡村振兴补助资金</t>
  </si>
  <si>
    <t>≧1200元/亩</t>
  </si>
  <si>
    <t>农业农村局</t>
  </si>
  <si>
    <t>王乐井乡刘四渠村</t>
  </si>
  <si>
    <t>2022.03-2022.11</t>
  </si>
  <si>
    <t>胡建军</t>
  </si>
  <si>
    <t>新建高效节水灌溉面积3438亩，改造泵站、蓄水池各3座，铺设地下管道，配套各类建筑物，自动化及信息化建设等。</t>
  </si>
  <si>
    <t>计划投入资金600万元，新建高标准农田面积3438亩，有效改善项目区农田基础设施条件，提高作物品质和粮食综合生产能力。提升农田灌溉排水和节水能力和耕地质量，增加经济效益，</t>
  </si>
  <si>
    <t>盐池县2022年冯记乡龚儿庄村高标准农田建设项目（高效节水</t>
  </si>
  <si>
    <t>冯记乡龚儿庄村</t>
  </si>
  <si>
    <t>新建高效节水灌溉面积1720亩，新建泵站、蓄水池各1座，铺设地下管道，配套各类建筑物，自动化及信息化建设等。</t>
  </si>
  <si>
    <t>计划投入资金400万元，新建高标准农田面积1720亩，有效改善项目区农田基础设施条件，提高作物品质和粮食综合生产能力。提升农田灌溉排水和节水能力和耕地质量，增加经济效益，</t>
  </si>
  <si>
    <t>人居环境建设</t>
  </si>
  <si>
    <t>花马池镇人居环境整治</t>
  </si>
  <si>
    <t xml:space="preserve">花马池镇 </t>
  </si>
  <si>
    <t>各行政村</t>
  </si>
  <si>
    <t>付兴军</t>
  </si>
  <si>
    <t>对24个行政村拆除乱搭乱建，拆除残垣断壁及垃圾清理，补齐农村居民所必需的基础设施。</t>
  </si>
  <si>
    <t>计划投入资金120万元，完成24个行政村人居环境示范村创建任务，使农村生活垃圾处理率达到95%以上，实现村庄环境整洁，提升农村居民生活质量。</t>
  </si>
  <si>
    <t>大水坑镇人居环境整治</t>
  </si>
  <si>
    <t>大水坑镇</t>
  </si>
  <si>
    <t>王增吉</t>
  </si>
  <si>
    <t>对农村闲置破旧房屋、残垣断壁进行全面摸排整理；将房前屋后及村道巷道等可视范围内长期无人居住且破旧危房进行拆除，清除农户房前屋后的乱堆乱放杂物。</t>
  </si>
  <si>
    <t>计划投入资金75万元，完成农村人居环境整治，使人居环境得到有效改善，环境质量可持续提升；保障农村居民住房安全，提高群众的生活质量。</t>
  </si>
  <si>
    <t>惠安堡镇人居环境整治</t>
  </si>
  <si>
    <t xml:space="preserve">惠安堡镇 </t>
  </si>
  <si>
    <t>王国军</t>
  </si>
  <si>
    <t>对各行政村进行农村生活污水治理和环境整治，清除农户房前屋后的乱堆乱放杂物。</t>
  </si>
  <si>
    <t>计划投入资金65万元，全面开展农村人居环境整治，通过农村人居环境整治，使村庄干净，整洁。有效保障农村居民用水安全，生活污水得到有效可持续治理，村容村貌有效提升，农村人居环境长效运行管护机制初步建立。</t>
  </si>
  <si>
    <t>高沙窝镇人居环境整治</t>
  </si>
  <si>
    <t>高沙窝镇</t>
  </si>
  <si>
    <t>黄飞</t>
  </si>
  <si>
    <t>以今年创建的乡村振兴示范村、“十百千”创建的示范村、示范组为重点，以点带面，全域开展人居环境整治，拆除乱搭乱建，清除垃圾堆放等。</t>
  </si>
  <si>
    <t>计划投入资金45万元，通过人居环境整治行动，使农村基础设施更加完善，村容村貌明显提升；农村人居环境整治长效运行管护机制更加完善。</t>
  </si>
  <si>
    <t>王乐井人居环境整治</t>
  </si>
  <si>
    <t>王乐井乡</t>
  </si>
  <si>
    <t>郭永幸</t>
  </si>
  <si>
    <t>清理13个行政村65个自然村的三大堆，拆除危旧房屋、残垣断壁、破损围栏网丝、运输生产生活垃圾等；新建自然村标识牌、柴堆、草堆标准化围栏等。</t>
  </si>
  <si>
    <t>计划投入资金65万元，完成13个行政村65个自然村的环境卫生整治，保障农村居民住房安全，生活垃圾得到及时清理，清除“三大堆”提升村庄整洁度，通过自然村标识牌、柴堆、草堆标准化围栏等，村容村貌发生明显改变，人居环境进一步提升。</t>
  </si>
  <si>
    <t>青山乡人居环境整治</t>
  </si>
  <si>
    <t>青山乡</t>
  </si>
  <si>
    <t>陈文森</t>
  </si>
  <si>
    <t>加大“除脏治乱、集中整治”的力度，加强农村清扫保洁、垃圾清运等工作，实行农村环境整治网格化管理和农户卫生评比考核机制，全面提升农村环境面貌水平。</t>
  </si>
  <si>
    <t>计划投入资金40万元，努力补齐影响群众生产生活短板，全力推进美丽乡村各项建设，不断改善农村人居环境，打造美丽宜居乡村，提高人民群众幸福感、获得感。</t>
  </si>
  <si>
    <t>冯记沟乡人居环境整治</t>
  </si>
  <si>
    <t>冯记沟乡</t>
  </si>
  <si>
    <t>王新华</t>
  </si>
  <si>
    <t>完成8个村废弃房屋及残垣断壁清理400处；垃圾清理700吨；动用机械550次；发动群众投工投劳450次；完成村庄道路硬化1200㎡；2022年完成创建人居环境示范村1个、人居环境示范组8个、人居环境示范户80户。</t>
  </si>
  <si>
    <t>计划投入资金40万元，完成全乡各村垃圾清运，拆除废弃房屋、残垣断壁、村庄道路硬化等，不断提升农村居民生活满意度，补齐农村必要的基础设施，方便居民出行。</t>
  </si>
  <si>
    <t>麻黄山乡人居环境整治</t>
  </si>
  <si>
    <t>麻黄山乡</t>
  </si>
  <si>
    <t>孙世瑞</t>
  </si>
  <si>
    <t>在各行政村开展人居环境整治，拆除危旧房屋、清理残垣断壁、乱堆乱放、柴草垛等。</t>
  </si>
  <si>
    <t>计划投入资金65万元，在各行政村开展人居环境整治，清理残垣断壁、乱堆乱放、柴草垛等。保障居民住房安全，使人居环境整治明显提升、村容村貌明显改善。</t>
  </si>
  <si>
    <t>百万移民致富提升工程-壮大村集体经济项目</t>
  </si>
  <si>
    <t>花马池镇“百万移民提升”壮大村集体经济项目</t>
  </si>
  <si>
    <t>花马池镇</t>
  </si>
  <si>
    <t>裕兴村、惠泽村、盈德村</t>
  </si>
  <si>
    <r>
      <rPr>
        <b/>
        <sz val="9"/>
        <rFont val="宋体"/>
        <charset val="134"/>
      </rPr>
      <t>一、红沟梁村：</t>
    </r>
    <r>
      <rPr>
        <sz val="9"/>
        <rFont val="宋体"/>
        <charset val="134"/>
      </rPr>
      <t xml:space="preserve">新建牛场钢结构牛棚1000平米，消毒室和管理用房64平米，饲草料库房300平米，配套水电路等基础设施以及饲喂、饮水、饲料加工、消毒等相关养殖设备。                                        </t>
    </r>
    <r>
      <rPr>
        <b/>
        <sz val="9"/>
        <rFont val="宋体"/>
        <charset val="134"/>
      </rPr>
      <t>二、惠泽村：</t>
    </r>
    <r>
      <rPr>
        <sz val="9"/>
        <rFont val="宋体"/>
        <charset val="134"/>
      </rPr>
      <t xml:space="preserve">新建生猪养殖基地建设圈舍3300平米。    </t>
    </r>
    <r>
      <rPr>
        <b/>
        <sz val="9"/>
        <rFont val="宋体"/>
        <charset val="134"/>
      </rPr>
      <t>三、盈德村：</t>
    </r>
    <r>
      <rPr>
        <sz val="9"/>
        <rFont val="宋体"/>
        <charset val="134"/>
      </rPr>
      <t>新建生猪养殖基地建设圈舍2100平米。</t>
    </r>
  </si>
  <si>
    <r>
      <rPr>
        <sz val="9"/>
        <rFont val="宋体"/>
        <charset val="134"/>
      </rPr>
      <t>计划投入资金837.8万元</t>
    </r>
    <r>
      <rPr>
        <b/>
        <sz val="9"/>
        <rFont val="宋体"/>
        <charset val="134"/>
      </rPr>
      <t>，</t>
    </r>
    <r>
      <rPr>
        <sz val="9"/>
        <rFont val="宋体"/>
        <charset val="134"/>
      </rPr>
      <t>完成：</t>
    </r>
    <r>
      <rPr>
        <b/>
        <sz val="9"/>
        <rFont val="宋体"/>
        <charset val="134"/>
      </rPr>
      <t>一、红沟梁村：</t>
    </r>
    <r>
      <rPr>
        <sz val="9"/>
        <rFont val="宋体"/>
        <charset val="134"/>
      </rPr>
      <t>新建牛场钢结构牛棚1000平米，消毒室和管理用房64平米，饲草料库房300平米，配套水电路等基础设施以及饲喂、饮水、饲料加工、消毒等相关养殖设备。通过肉牛养殖建设实现村集体经济发展，增加集体经济收入。</t>
    </r>
    <r>
      <rPr>
        <b/>
        <sz val="9"/>
        <rFont val="宋体"/>
        <charset val="134"/>
      </rPr>
      <t>二、惠泽村：</t>
    </r>
    <r>
      <rPr>
        <sz val="9"/>
        <rFont val="宋体"/>
        <charset val="134"/>
      </rPr>
      <t>新建生猪养殖基地建设圈舍3300平米。</t>
    </r>
    <r>
      <rPr>
        <b/>
        <sz val="9"/>
        <rFont val="宋体"/>
        <charset val="134"/>
      </rPr>
      <t>三、盈德村：</t>
    </r>
    <r>
      <rPr>
        <sz val="9"/>
        <rFont val="宋体"/>
        <charset val="134"/>
      </rPr>
      <t>新建生猪养殖基地建设圈舍2100平米。建设生猪养殖场，发展壮大村集体经济，提升农村居民收入，同时能实现人畜分离，改善人居环境。</t>
    </r>
  </si>
  <si>
    <t>惠安堡镇“百万移民提升”壮大村集体经济项目</t>
  </si>
  <si>
    <t>惠安堡镇</t>
  </si>
  <si>
    <t>惠苑村</t>
  </si>
  <si>
    <t>计划建设存栏500头的肉牛养殖场。项目总占地面积16516平方米（合约25.08亩），根据建设规模，配套相应的牛舍、运动场、草料棚、青贮池等，新建大门1座，砌筑围墙270米，惠苑村村庄砌筑防洪护坡10000平方米。</t>
  </si>
  <si>
    <t>计划投入资金145.8万元，完成存栏500头的肉牛养殖场及配套设施，惠苑村村庄砌筑防洪护坡10000平方米。能够发展壮大村集体经济，提升农村居民收入，提高惠苑村村民的生活品质，改善村庄的人居环境质量。</t>
  </si>
  <si>
    <t>青山乡“百万移民提升”壮大村集体经济项目</t>
  </si>
  <si>
    <t>方山村</t>
  </si>
  <si>
    <t>新建分娩舍 374 平方米，保育舍 247平方米，育肥舍 714平方米;配套粪污处理系统，包括黑膜沼气池2座，污水管网(含污水检查井)150米，收集池1座。室外配套工程主要建设围墙 400米，硬化道路 380 平方米，面包砖铺装 231平方米，大门2座，配套给水及室外电力工程。棚膜更换28座，二膜10座，黑纱网28座，固定绳等。购置5座羊肚菌菌种基料，28座赤松茸菌种基料。烘干设备基础设施建设。</t>
  </si>
  <si>
    <t>计划投入资金146.8万元，完成方山村集体暖棚进行改造，对园区进行土地平整，完善园区基础设施建设。使园区产业做大做强，通过发展产业项目，可以增强村级集体经济收入、提升农村居民收入，提高农村居民生活水平，</t>
  </si>
  <si>
    <t>冯记沟乡“百万移民提升”壮大村集体经济项目</t>
  </si>
  <si>
    <t>冯记沟村</t>
  </si>
  <si>
    <t>新建钢结构牛棚一座1680平米，购买消毒设备一套、牛粪清运处理设备一套，生猪养殖园区水电、排水配套，新建管理房、消毒室、配电室、饲料库等。</t>
  </si>
  <si>
    <t>计划投入资金289.6万元，新建钢结构牛棚一座1680平米，购买消毒设备一套、牛粪清运处理设备一套，生猪养殖园区水电、排水配套，新建管理房、消毒室、配电室、饲料库等。发展壮大村级集体经济，实现农民收入增加，进一步加快农村经济发展。</t>
  </si>
  <si>
    <t>少数民族村庄建设项目</t>
  </si>
  <si>
    <t>花马池镇南苑新村采摘园设施完善项目</t>
  </si>
  <si>
    <t>南苑新村</t>
  </si>
  <si>
    <t>新建10座日光温棚外保温2464平米、新建蓄水池及配套，日光温棚滴灌设施配套，新建采摘园管理间12平方米，面包砖硬化400平米，挖换回填土方600m³、改造、加固温棚1座。</t>
  </si>
  <si>
    <t>计划投入资金80万元，对10座日光温棚外保温2464平米、蓄水池及配套，日光温棚滴灌设施配套，面包砖硬化400平米，挖换回填土方600m³、改造、加固温棚1座。通过采摘园设施完善项目的实施，使采摘园设备齐全，加强采摘园作物品质培育，以此吸引游客采摘，同时解决农村剩余劳动力，增加农民收入，不断壮大村集体经济，提升农村居民可持续收入。</t>
  </si>
  <si>
    <t>花马池镇田记掌村集体经济发展产业园项目</t>
  </si>
  <si>
    <t>田记掌村</t>
  </si>
  <si>
    <t>硬化园区场地2100平米，采购玉米烘干塔设备1套，磅秤一台及一辆用于生产运输铲车。</t>
  </si>
  <si>
    <t>计划投入资金143万元，通过硬化园区场地及采购生产设备物资，可以加强产业园区发展，提升产业园生产力，不断壮大村集体经济发展，从而提升农村居民收入。</t>
  </si>
  <si>
    <t xml:space="preserve">花马池北塘新村帮扶车间升级项目 </t>
  </si>
  <si>
    <t>北塘新村</t>
  </si>
  <si>
    <t>1、北塘新村花灯车间：划分区域打造花灯制作车间，补助资金10万元。常年雇用北塘新村务工人员、留守妇女等职业技能人员，不少于10人，补助10万元。       
2、刺绣车间：举办各类刺绣、民俗产品等主题培训班5次，培训经费2.5万元，经销商收购农户制作的刺绣制品等产品额度达到100万元，补助资金10万元。打造村级电商服务点5万元，温棚后墙步道小红砖硬化，资金2.5万元，小计20万元。   
村集体10座日光温室种植黄桃等果树，每座棚补助苗木款1万元，小计10万元。</t>
  </si>
  <si>
    <t>计划投入资金50万元，通过对北塘新村花灯车间划分区域、对务工人员进行职业培训、打造村级电商服务点，温棚后墙步道小红砖硬化，黄桃等果树补助等，可以使帮扶车间做大做好，以此解决农村剩余劳动力，提高产品竞争力，能够提高农民收入，壮大村集体经济，改善农村居民生活品质。</t>
  </si>
  <si>
    <t>大水坑镇莎草湾村肉牛养殖基地建设项目</t>
  </si>
  <si>
    <t>莎草湾村</t>
  </si>
  <si>
    <r>
      <rPr>
        <sz val="9"/>
        <rFont val="仿宋_GB2312"/>
        <charset val="134"/>
      </rPr>
      <t>建设生产母牛养殖园区，新建封闭式牛舍</t>
    </r>
    <r>
      <rPr>
        <sz val="9"/>
        <rFont val="Times New Roman"/>
        <charset val="134"/>
      </rPr>
      <t>550</t>
    </r>
    <r>
      <rPr>
        <sz val="9"/>
        <rFont val="仿宋_GB2312"/>
        <charset val="134"/>
      </rPr>
      <t>平米，新建青贮池</t>
    </r>
    <r>
      <rPr>
        <sz val="9"/>
        <rFont val="Times New Roman"/>
        <charset val="134"/>
      </rPr>
      <t>500</t>
    </r>
    <r>
      <rPr>
        <sz val="9"/>
        <rFont val="仿宋_GB2312"/>
        <charset val="134"/>
      </rPr>
      <t>立方米，</t>
    </r>
    <r>
      <rPr>
        <sz val="9"/>
        <rFont val="Times New Roman"/>
        <charset val="134"/>
      </rPr>
      <t>2</t>
    </r>
    <r>
      <rPr>
        <sz val="9"/>
        <rFont val="仿宋_GB2312"/>
        <charset val="134"/>
      </rPr>
      <t>座，围栏</t>
    </r>
    <r>
      <rPr>
        <sz val="9"/>
        <rFont val="Times New Roman"/>
        <charset val="134"/>
      </rPr>
      <t>257.5</t>
    </r>
    <r>
      <rPr>
        <sz val="9"/>
        <rFont val="仿宋_GB2312"/>
        <charset val="134"/>
      </rPr>
      <t>米，平整场地</t>
    </r>
    <r>
      <rPr>
        <sz val="9"/>
        <rFont val="Times New Roman"/>
        <charset val="134"/>
      </rPr>
      <t>11220</t>
    </r>
    <r>
      <rPr>
        <sz val="9"/>
        <rFont val="仿宋_GB2312"/>
        <charset val="134"/>
      </rPr>
      <t>平米，化粪池</t>
    </r>
    <r>
      <rPr>
        <sz val="9"/>
        <rFont val="Times New Roman"/>
        <charset val="134"/>
      </rPr>
      <t>200</t>
    </r>
    <r>
      <rPr>
        <sz val="9"/>
        <rFont val="仿宋_GB2312"/>
        <charset val="134"/>
      </rPr>
      <t>平米，大门</t>
    </r>
    <r>
      <rPr>
        <sz val="9"/>
        <rFont val="Times New Roman"/>
        <charset val="134"/>
      </rPr>
      <t>1</t>
    </r>
    <r>
      <rPr>
        <sz val="9"/>
        <rFont val="仿宋_GB2312"/>
        <charset val="134"/>
      </rPr>
      <t>副，硬化牛场中心场地</t>
    </r>
    <r>
      <rPr>
        <sz val="9"/>
        <rFont val="Times New Roman"/>
        <charset val="134"/>
      </rPr>
      <t>2500</t>
    </r>
    <r>
      <rPr>
        <sz val="9"/>
        <rFont val="仿宋_GB2312"/>
        <charset val="134"/>
      </rPr>
      <t>平米，管理间及附属房</t>
    </r>
    <r>
      <rPr>
        <sz val="9"/>
        <rFont val="Times New Roman"/>
        <charset val="134"/>
      </rPr>
      <t>80</t>
    </r>
    <r>
      <rPr>
        <sz val="9"/>
        <rFont val="仿宋_GB2312"/>
        <charset val="134"/>
      </rPr>
      <t>平方米。</t>
    </r>
  </si>
  <si>
    <r>
      <rPr>
        <sz val="9"/>
        <rFont val="宋体"/>
        <charset val="134"/>
      </rPr>
      <t>计划投入资金</t>
    </r>
    <r>
      <rPr>
        <sz val="9"/>
        <rFont val="Times New Roman"/>
        <charset val="134"/>
      </rPr>
      <t>150</t>
    </r>
    <r>
      <rPr>
        <sz val="9"/>
        <rFont val="宋体"/>
        <charset val="134"/>
      </rPr>
      <t>万元，通过</t>
    </r>
    <r>
      <rPr>
        <sz val="9"/>
        <rFont val="仿宋_GB2312"/>
        <charset val="134"/>
      </rPr>
      <t>新建封闭式牛舍</t>
    </r>
    <r>
      <rPr>
        <sz val="9"/>
        <rFont val="Times New Roman"/>
        <charset val="134"/>
      </rPr>
      <t>550</t>
    </r>
    <r>
      <rPr>
        <sz val="9"/>
        <rFont val="仿宋_GB2312"/>
        <charset val="134"/>
      </rPr>
      <t>平米、新建</t>
    </r>
    <r>
      <rPr>
        <sz val="9"/>
        <rFont val="宋体"/>
        <charset val="134"/>
      </rPr>
      <t>2座</t>
    </r>
    <r>
      <rPr>
        <sz val="9"/>
        <rFont val="仿宋_GB2312"/>
        <charset val="134"/>
      </rPr>
      <t>青贮池</t>
    </r>
    <r>
      <rPr>
        <sz val="9"/>
        <rFont val="Times New Roman"/>
        <charset val="134"/>
      </rPr>
      <t>500</t>
    </r>
    <r>
      <rPr>
        <sz val="9"/>
        <rFont val="仿宋_GB2312"/>
        <charset val="134"/>
      </rPr>
      <t>立方米、围栏</t>
    </r>
    <r>
      <rPr>
        <sz val="9"/>
        <rFont val="Times New Roman"/>
        <charset val="134"/>
      </rPr>
      <t>257.5</t>
    </r>
    <r>
      <rPr>
        <sz val="9"/>
        <rFont val="仿宋_GB2312"/>
        <charset val="134"/>
      </rPr>
      <t>米、平整场地</t>
    </r>
    <r>
      <rPr>
        <sz val="9"/>
        <rFont val="Times New Roman"/>
        <charset val="134"/>
      </rPr>
      <t>11220</t>
    </r>
    <r>
      <rPr>
        <sz val="9"/>
        <rFont val="仿宋_GB2312"/>
        <charset val="134"/>
      </rPr>
      <t>平米、化粪池</t>
    </r>
    <r>
      <rPr>
        <sz val="9"/>
        <rFont val="Times New Roman"/>
        <charset val="134"/>
      </rPr>
      <t>200</t>
    </r>
    <r>
      <rPr>
        <sz val="9"/>
        <rFont val="仿宋_GB2312"/>
        <charset val="134"/>
      </rPr>
      <t>平米、硬化牛场中心场地</t>
    </r>
    <r>
      <rPr>
        <sz val="9"/>
        <rFont val="Times New Roman"/>
        <charset val="134"/>
      </rPr>
      <t>2500</t>
    </r>
    <r>
      <rPr>
        <sz val="9"/>
        <rFont val="仿宋_GB2312"/>
        <charset val="134"/>
      </rPr>
      <t>平米等项目的实施，能够有效发展壮大园区肉牛养殖产业影响力，完善园区必要设施设备，提升肉牛品质，提高农民收入，改善农村居民生活品质。</t>
    </r>
  </si>
  <si>
    <t>惠安堡萌城村生态牧场基础设施建设项目</t>
  </si>
  <si>
    <t>萌城村</t>
  </si>
  <si>
    <t>建设羊舍2座，总建筑面积1625平米（其中1#羊舍1084平米，2#羊舍541平米）；DN40给水管300米，DN63给水管2000米。</t>
  </si>
  <si>
    <t>计划投入资金150万元，建设羊舍2座，总建筑面积1625平米，通过项目实施，可促进萌城村产业升级，加快村庄一、二、三产业融合发展，在满足了村民日常生产、生活需求的同时，也给村民和村集体带来了丰厚的收益，实现农民增收、农村富裕。</t>
  </si>
  <si>
    <t>冯记沟乡回六庄村肉牛养殖园区防疫隔离区建设项目</t>
  </si>
  <si>
    <t>回六庄村</t>
  </si>
  <si>
    <t>1.新建330平方米牛场防疫区1座建筑面积为330平方米，其中消毒室一间，面积为30平方米，2.配套水电等基础设施（引水管线375米）。</t>
  </si>
  <si>
    <t>计划投入资金30万元，新建牛场防疫区1座，建筑面积为330平方米，其中消毒室一间，面积为30平方米，项目还将水电等基础设施配备齐全，其中新修引水管线375米，通过项目实施，将有效降低农户肉牛养殖的病疫传播风险，减少养殖成本，提高农户养殖的积极性，增加农户生产性收入。</t>
  </si>
  <si>
    <t>冯记沟乡老庄子村灌区节水灌溉项目</t>
  </si>
  <si>
    <t>老庄子</t>
  </si>
  <si>
    <r>
      <rPr>
        <sz val="9"/>
        <rFont val="宋体"/>
        <charset val="134"/>
        <scheme val="minor"/>
      </rPr>
      <t>1.新建</t>
    </r>
    <r>
      <rPr>
        <sz val="9"/>
        <rFont val="Times New Roman"/>
        <charset val="134"/>
      </rPr>
      <t>2</t>
    </r>
    <r>
      <rPr>
        <sz val="9"/>
        <rFont val="仿宋_GB2312"/>
        <charset val="134"/>
      </rPr>
      <t>万</t>
    </r>
    <r>
      <rPr>
        <sz val="9"/>
        <rFont val="宋体"/>
        <charset val="134"/>
      </rPr>
      <t>立方米</t>
    </r>
    <r>
      <rPr>
        <sz val="9"/>
        <rFont val="仿宋_GB2312"/>
        <charset val="134"/>
      </rPr>
      <t>蓄水池一座；</t>
    </r>
    <r>
      <rPr>
        <sz val="9"/>
        <rFont val="宋体"/>
        <charset val="134"/>
        <scheme val="minor"/>
      </rPr>
      <t>2.新修</t>
    </r>
    <r>
      <rPr>
        <sz val="9"/>
        <rFont val="仿宋_GB2312"/>
        <charset val="134"/>
      </rPr>
      <t>引水渠</t>
    </r>
    <r>
      <rPr>
        <sz val="9"/>
        <rFont val="Times New Roman"/>
        <charset val="134"/>
      </rPr>
      <t>60</t>
    </r>
    <r>
      <rPr>
        <sz val="9"/>
        <rFont val="宋体"/>
        <charset val="134"/>
      </rPr>
      <t>米。</t>
    </r>
    <r>
      <rPr>
        <sz val="9"/>
        <rFont val="Times New Roman"/>
        <charset val="134"/>
      </rPr>
      <t>3.</t>
    </r>
    <r>
      <rPr>
        <sz val="9"/>
        <rFont val="宋体"/>
        <charset val="134"/>
      </rPr>
      <t>配套供电基础设施。</t>
    </r>
  </si>
  <si>
    <t>计划投入资金105万元，新建2万立方米蓄水池一座，新修60米引水渠一条，供电等基础设施配备齐全。项目完工后将有效保障周边农户农业用水供应量，提高农作物产量，能够缓解农业用水，减少水资源浪费，同时提高农作物产量。</t>
  </si>
  <si>
    <t>农村基础设施建设项目</t>
  </si>
  <si>
    <t>盐池县生态林场基础设施改造项目</t>
  </si>
  <si>
    <t>自然资源局</t>
  </si>
  <si>
    <t>盐池县生态林场（城北防护林二、三期）</t>
  </si>
  <si>
    <t>王军</t>
  </si>
  <si>
    <t>在城北防护林二、三期林地安装滴灌设施3000亩。</t>
  </si>
  <si>
    <t>计划投入资金200万元，在城北防护林二、三期林地安装滴灌设施3000亩，达到保护林业资源，用于改善人居环境和改善城北生态环境，从而降低沙尘，还可节约用水，让林地可持续发挥生态作用。</t>
  </si>
  <si>
    <t>高沙窝镇施记圈村饲草种植基地建设</t>
  </si>
  <si>
    <t>高沙窝镇施记圈村</t>
  </si>
  <si>
    <r>
      <t>在高沙窝镇施记圈村新建</t>
    </r>
    <r>
      <rPr>
        <sz val="9"/>
        <rFont val="Times New Roman"/>
        <charset val="134"/>
      </rPr>
      <t>3</t>
    </r>
    <r>
      <rPr>
        <sz val="9"/>
        <rFont val="方正仿宋简体"/>
        <charset val="134"/>
      </rPr>
      <t>万方调蓄水池</t>
    </r>
    <r>
      <rPr>
        <sz val="9"/>
        <rFont val="Times New Roman"/>
        <charset val="134"/>
      </rPr>
      <t>1</t>
    </r>
    <r>
      <rPr>
        <sz val="9"/>
        <rFont val="方正仿宋简体"/>
        <charset val="134"/>
      </rPr>
      <t>座。</t>
    </r>
  </si>
  <si>
    <t>计划投入资金200万元，在高沙窝镇施记圈村新建3万方调蓄水池1座。通过本项目实施，切实提升土地种植效益，促进村集体经济持续增收，辐射带动群众增加收入。</t>
  </si>
  <si>
    <t>盐池县花马池镇高利乌素村美丽村庄建设以工代赈项目</t>
  </si>
  <si>
    <t>高利乌素村</t>
  </si>
  <si>
    <t>改造路记梁、王记沟、侯记坑淤地坝17座；新建过水路面4处；排水沟800米；新建混凝土巷道7.6公里；砂砾石生产路4公里；草料棚78座。</t>
  </si>
  <si>
    <t>计划投入资金510万元，改造路记梁、王记沟、侯记坑淤地坝17座；新建过水路面4处；排水沟800米；新建混凝土巷道7.6公里；砂砾石生产路4公里；草料棚78座。通过项目的实施，完善乡村基础设施，补齐了农业生产设施，推动高利乌素村生产生活条和发展环境得到明显改善，劳动力就地就近增收渠道得到拓展。</t>
  </si>
  <si>
    <t>二</t>
  </si>
  <si>
    <t>农业生产发展任务</t>
  </si>
  <si>
    <t>县级主导特色产业</t>
  </si>
  <si>
    <t>盐池县滩羊“种养+”一体化示范项目</t>
  </si>
  <si>
    <t>农业生产发展类</t>
  </si>
  <si>
    <t>冯记沟乡平台村</t>
  </si>
  <si>
    <t>2022.03-2022.10</t>
  </si>
  <si>
    <t>完成平台村2万亩牧草基地水利设施配套工程建设。建设配水管道2480米、建筑物7座、排气补气阀井3座、放空检修阀井2座、分水阀井1座、路涵1座、12个镇墩、26个百米桩、护管路800米。</t>
  </si>
  <si>
    <t>计划投入资金400万元，通过平台村2万亩牧草基地水利设施配套工程建设，可以有效提高牧草生产质量和数量，能够给滩羊产业提高效益，将产业做大做强，提高农民收入。</t>
  </si>
  <si>
    <t>黄花产业</t>
  </si>
  <si>
    <t>2022年新移栽黄花种植农户，按800元/亩补助标准分两年补完；2020年种植的黄花复验合格后继续按照2020年黄花“3:2:2”种植补贴政策，每亩给予200元补助。</t>
  </si>
  <si>
    <t>全县各乡镇</t>
  </si>
  <si>
    <t>1.对2022年新移栽黄花种植农户，按800元/亩补助标准分两年补完，其中新移栽当年补助500元，第二年复验合格补助300元，以加快黄花更新复壮；对2020年种植的黄花复验合格后继续按照2020年黄花“3:2:2”种植补贴政策，每亩给予200元补助。
2.对惠安堡黄花产业园南侧黄花种植地块进行提升改造，建设集黄花菜种苗繁育、新品种实验、观赏黄花种植、文化旅游等为一体的黄花菜田园综合体。</t>
  </si>
  <si>
    <t>计划投入资金300万元，通过对2022年新移栽黄花种植农户和2020年种植的黄花复验合格的农户给予种植补助和打造黄花田园综合体开展相关试验研究，对田间道路进行硬化等。可以有效的激发农民种植黄花的积极性，同时增加农民收入，改善农民的生活水平。</t>
  </si>
  <si>
    <t>牧草产业</t>
  </si>
  <si>
    <t xml:space="preserve">   1、一年生牧草种植。对种植500亩以下的每亩补助30元；种植500亩以上的每亩补助40元。
 2、青贮制作。每吨补助40元。</t>
  </si>
  <si>
    <t>种植苏丹草、燕麦草等一年生牧草10万亩，制作玉米青贮5万吨.</t>
  </si>
  <si>
    <t xml:space="preserve"> 计划投入资金600万元，完成通过企业、合作社、农户种植苏丹草、燕麦、谷草等一年生优质牧草10万亩以上，对种植500亩以下的每亩补助30元；种植500亩以上的每亩补助40元。计划制作玉米青贮5万吨，每吨补助40元。通过补助，可以带动企业、合作社、农户种植牧草和制作青贮的积极性，不但利于牧草产业发展，还能帮助农户增收，改善生活条件。</t>
  </si>
  <si>
    <t>小杂粮产业</t>
  </si>
  <si>
    <t>荞麦种植每亩补助20元</t>
  </si>
  <si>
    <r>
      <rPr>
        <sz val="9"/>
        <rFont val="方正仿宋简体"/>
        <charset val="134"/>
      </rPr>
      <t>坚持</t>
    </r>
    <r>
      <rPr>
        <sz val="9"/>
        <rFont val="Times New Roman"/>
        <charset val="134"/>
      </rPr>
      <t>“</t>
    </r>
    <r>
      <rPr>
        <sz val="9"/>
        <rFont val="方正仿宋简体"/>
        <charset val="134"/>
      </rPr>
      <t>因地制宜、科学布局、集中连片、效益优先</t>
    </r>
    <r>
      <rPr>
        <sz val="9"/>
        <rFont val="Times New Roman"/>
        <charset val="134"/>
      </rPr>
      <t>”</t>
    </r>
    <r>
      <rPr>
        <sz val="9"/>
        <rFont val="方正仿宋简体"/>
        <charset val="134"/>
      </rPr>
      <t>的原则，集中打造南部大水坑</t>
    </r>
    <r>
      <rPr>
        <sz val="9"/>
        <rFont val="Times New Roman"/>
        <charset val="134"/>
      </rPr>
      <t>—</t>
    </r>
    <r>
      <rPr>
        <sz val="9"/>
        <rFont val="方正仿宋简体"/>
        <charset val="134"/>
      </rPr>
      <t>惠安堡</t>
    </r>
    <r>
      <rPr>
        <sz val="9"/>
        <rFont val="Times New Roman"/>
        <charset val="134"/>
      </rPr>
      <t>—</t>
    </r>
    <r>
      <rPr>
        <sz val="9"/>
        <rFont val="方正仿宋简体"/>
        <charset val="134"/>
      </rPr>
      <t>麻黄山，中部青山</t>
    </r>
    <r>
      <rPr>
        <sz val="9"/>
        <rFont val="Times New Roman"/>
        <charset val="134"/>
      </rPr>
      <t>—</t>
    </r>
    <r>
      <rPr>
        <sz val="9"/>
        <rFont val="方正仿宋简体"/>
        <charset val="134"/>
      </rPr>
      <t>王乐井为核心的两个小杂粮绿色标准化</t>
    </r>
    <r>
      <rPr>
        <sz val="9"/>
        <rFont val="Times New Roman"/>
        <charset val="134"/>
      </rPr>
      <t>“</t>
    </r>
    <r>
      <rPr>
        <sz val="9"/>
        <rFont val="方正仿宋简体"/>
        <charset val="134"/>
      </rPr>
      <t>产业带</t>
    </r>
    <r>
      <rPr>
        <sz val="9"/>
        <rFont val="Times New Roman"/>
        <charset val="134"/>
      </rPr>
      <t>”,</t>
    </r>
    <r>
      <rPr>
        <sz val="9"/>
        <rFont val="方正仿宋简体"/>
        <charset val="134"/>
      </rPr>
      <t>辐射带动农户种植荞麦、谷子和糜子等小杂粮</t>
    </r>
    <r>
      <rPr>
        <sz val="9"/>
        <rFont val="Times New Roman"/>
        <charset val="134"/>
      </rPr>
      <t>(</t>
    </r>
    <r>
      <rPr>
        <sz val="9"/>
        <rFont val="方正仿宋简体"/>
        <charset val="134"/>
      </rPr>
      <t>含冬小麦</t>
    </r>
    <r>
      <rPr>
        <sz val="9"/>
        <rFont val="Times New Roman"/>
        <charset val="134"/>
      </rPr>
      <t>)15</t>
    </r>
    <r>
      <rPr>
        <sz val="9"/>
        <rFont val="方正仿宋简体"/>
        <charset val="134"/>
      </rPr>
      <t>万亩，每亩补助</t>
    </r>
    <r>
      <rPr>
        <sz val="9"/>
        <rFont val="Times New Roman"/>
        <charset val="134"/>
      </rPr>
      <t>20</t>
    </r>
    <r>
      <rPr>
        <sz val="9"/>
        <rFont val="方正仿宋简体"/>
        <charset val="134"/>
      </rPr>
      <t>元。</t>
    </r>
  </si>
  <si>
    <t>计划投入资金300万元，通过完成荞麦、谷子和糜子等小杂粮(含冬小麦)种植15万亩，每亩补助20元，能进一步增加粮食生产量，能够带动农户种植小杂粮的积极性，保住耕地不荒废，同时能提高农户收入。</t>
  </si>
  <si>
    <t>“一村一特”产业培育</t>
  </si>
  <si>
    <t>“一村一特”产业培育项目</t>
  </si>
  <si>
    <t>户均不超过1000元</t>
  </si>
  <si>
    <t>积极发展生猪养殖1200余户，补助2100头，每头补助500元；鼓励饲喂家禽1450余户，补助15000只，饲喂十只以上每只补助20元。户均补助不超1000元。</t>
  </si>
  <si>
    <t>计划投入资金190万元，通过对农户的补助，能够着力提高我镇养殖业收入水平。提升我镇农民发展种养殖业积极性。促进农民种养殖结构调整，达到稳定增收，同时改善农业生态环境。</t>
  </si>
  <si>
    <r>
      <rPr>
        <sz val="9"/>
        <rFont val="仿宋_GB2312"/>
        <charset val="134"/>
      </rPr>
      <t>积极发展养殖生猪、滩鸡为特色养殖业，大水坑镇</t>
    </r>
    <r>
      <rPr>
        <sz val="9"/>
        <rFont val="Times New Roman"/>
        <charset val="134"/>
      </rPr>
      <t>2022</t>
    </r>
    <r>
      <rPr>
        <sz val="9"/>
        <rFont val="仿宋_GB2312"/>
        <charset val="134"/>
      </rPr>
      <t>年计划养殖生猪</t>
    </r>
    <r>
      <rPr>
        <sz val="9"/>
        <rFont val="Times New Roman"/>
        <charset val="134"/>
      </rPr>
      <t>6300</t>
    </r>
    <r>
      <rPr>
        <sz val="9"/>
        <rFont val="仿宋_GB2312"/>
        <charset val="134"/>
      </rPr>
      <t>头，小种类家禽家畜（鸡、鸭、鹅）养殖</t>
    </r>
    <r>
      <rPr>
        <sz val="9"/>
        <rFont val="Times New Roman"/>
        <charset val="134"/>
      </rPr>
      <t>20000</t>
    </r>
    <r>
      <rPr>
        <sz val="9"/>
        <rFont val="仿宋_GB2312"/>
        <charset val="134"/>
      </rPr>
      <t>只，带动群众稳定增收，提高收入。</t>
    </r>
  </si>
  <si>
    <r>
      <rPr>
        <sz val="9"/>
        <rFont val="宋体"/>
        <charset val="134"/>
      </rPr>
      <t>计划投入资金</t>
    </r>
    <r>
      <rPr>
        <sz val="9"/>
        <rFont val="Times New Roman"/>
        <charset val="134"/>
      </rPr>
      <t>110</t>
    </r>
    <r>
      <rPr>
        <sz val="9"/>
        <rFont val="宋体"/>
        <charset val="134"/>
      </rPr>
      <t>万元，通过对农户的补助，能够着力提高农户养殖家禽的积极性，促进农民种养殖结构调整，达到稳定增收，同时改善农户生活水平。</t>
    </r>
  </si>
  <si>
    <t>“一村一特”产业培育。支持各村发展适宜本地的村级优势特色产业，每村扶持1个产业补助项目，每户享受补助累计不超过1000元，老盐池村、杨儿庄村、惠安堡村、四股泉村、林记口子村、麦草掌村、杏树梁村、萌城村扶持项目为猪、鸡（猪、鸡作为一个项目），大坝村、隰宁堡村、狼布掌村、杜记沟村扶持项目为滴灌带，惠苑村扶持项目为肉牛。鸡仔不予补助，代养、代种不予补助。</t>
  </si>
  <si>
    <t>计划投入资金110万元，确保在家发展产业的脱贫户应享尽享奖励补贴，通过补助激励政策，激发群众种养殖积极性，增加农民收入，巩固脱贫成果。</t>
  </si>
  <si>
    <t>对全镇脱贫户土猪养殖进行补助，每头补助500元，每户不超过1000元。</t>
  </si>
  <si>
    <t>计划投入资金80万元，来带动农民群众在家发展养殖业的意愿，从而能发展畜牧产业，实现农户稳定增收，改善生活条件。</t>
  </si>
  <si>
    <t>支持各村发展适宜本地的村级优势特色产业，对全乡所有农户按照“一村一特”产业实施方案确定的项目和标准，采取以奖代补的形式进行扶持，每村扶持1个产业补助项目，每户享受补助累计不超过1000元。</t>
  </si>
  <si>
    <t>计划投入资金160万元，通过“一村一特”做到户户有项目，户户有收入，强化“造血”功能，不断巩固脱贫成果，实现农业增产，使农民收入稳定增长。</t>
  </si>
  <si>
    <t>按照“一乡一品”、村村有特色的理念，因村施策、差异发展，以营盘台、方山、郝记台、猫头梁村为重点区域，培育发展芝麻香瓜区域性特色产业，创建培育发展青山村生猪养殖、月儿泉村滩鸡养殖、方山村和郝记台村经果林种植、旺四滩村和古峰庄村滩羊养殖产业</t>
  </si>
  <si>
    <t>计划投入资金100万元，进一步培育乡镇特色经营产业，拓宽群众致富渠道，有效增加脱贫户收入，不断增强农业产业可持续发展能力。</t>
  </si>
  <si>
    <r>
      <rPr>
        <sz val="9"/>
        <rFont val="宋体"/>
        <charset val="134"/>
      </rPr>
      <t>支持各村发展适宜本地的村级优势特色产业，对全乡所有农户按照</t>
    </r>
    <r>
      <rPr>
        <sz val="9"/>
        <rFont val="Times New Roman"/>
        <charset val="134"/>
      </rPr>
      <t>“</t>
    </r>
    <r>
      <rPr>
        <sz val="9"/>
        <rFont val="宋体"/>
        <charset val="134"/>
      </rPr>
      <t>一村一特</t>
    </r>
    <r>
      <rPr>
        <sz val="9"/>
        <rFont val="Times New Roman"/>
        <charset val="134"/>
      </rPr>
      <t>”</t>
    </r>
    <r>
      <rPr>
        <sz val="9"/>
        <rFont val="宋体"/>
        <charset val="134"/>
      </rPr>
      <t>产业实施方案确定的项目和标准，采取以奖代补的形式进行扶持，每村扶持</t>
    </r>
    <r>
      <rPr>
        <sz val="9"/>
        <rFont val="Times New Roman"/>
        <charset val="134"/>
      </rPr>
      <t>1</t>
    </r>
    <r>
      <rPr>
        <sz val="9"/>
        <rFont val="宋体"/>
        <charset val="134"/>
      </rPr>
      <t>个产业补助项目，每户享受补助累计不超过</t>
    </r>
    <r>
      <rPr>
        <sz val="9"/>
        <rFont val="Times New Roman"/>
        <charset val="134"/>
      </rPr>
      <t>1000</t>
    </r>
    <r>
      <rPr>
        <sz val="9"/>
        <rFont val="宋体"/>
        <charset val="134"/>
      </rPr>
      <t>元。</t>
    </r>
  </si>
  <si>
    <t>计划投入资金70万元，通过“一村一特”带动农户发展养殖业的积极性，不但可以壮大特色产业，还可以不断巩固脱贫成果，实现农业增产，使农民收入稳定增长。</t>
  </si>
  <si>
    <t>1599</t>
  </si>
  <si>
    <t>3662</t>
  </si>
  <si>
    <t>计划投入资金80万元，进一步培育乡镇特色经营产业，拓宽群众致富渠道，有效增加贫困农户收入，不断增强农业产业可持续发展能力。</t>
  </si>
  <si>
    <t>低收入人口产业扶持</t>
  </si>
  <si>
    <t>低收入人口产业扶持项目</t>
  </si>
  <si>
    <t>户均不超过15000元</t>
  </si>
  <si>
    <t>长城、沟沿、盈德、冒寨子、东塘、李记沟、芨芨沟、北塘新村</t>
  </si>
  <si>
    <t>为8户低收入人口实施产业托管，托管肉牛到佟记圈村合作社。按照每户每年托管资金的10%给予效益分配。</t>
  </si>
  <si>
    <t>计划投入资金12万元，通过低收入人口产业扶持项目，可以带动他们发展产业的积极性，可以增加低收入人口的产业收入，能够消除致（返）贫风险。</t>
  </si>
  <si>
    <t>大坝村、杜记沟村、杏树梁村、林记口子村、麦草掌村、隰宁堡村</t>
  </si>
  <si>
    <t>实施新增的两户三类人口产业扶持、产业托管，每户不超过15000元。</t>
  </si>
  <si>
    <t>计划投入资金3万元，通过低收入人口产业扶持项目，利用产业扶持、托管等政策，促进“三类人口”稳定增收，激发发展动力，及时消除风险。</t>
  </si>
  <si>
    <t>李庄子、大圪垯 二步坑</t>
  </si>
  <si>
    <t>对有种养殖产业的低收入人口进行产业补助扶持，对无劳动能力、无产业的低收入人口进行产业托管，享受产业托管分红。</t>
  </si>
  <si>
    <t>计划投入资金4.5万元，通过低收入人口产业扶持项目，通过对低收入人口的产业帮扶，实现收入增加，消除返贫风险。</t>
  </si>
  <si>
    <t>王乐井村、官滩村、孙家楼村、刘四渠村、鸦儿沟村、边记洼村</t>
  </si>
  <si>
    <t xml:space="preserve">以农村家庭为单位，扶持监测脱贫不稳定户、边缘易致贫户，以及因病因灾因意外事故等刚性支出较大或收入大幅缩减导致基本生活出现严重困难户，每户不超过15000元，确保“一收入”“两不愁三保障”及饮水安全状况不受影响。
</t>
  </si>
  <si>
    <t>计划投入资金4.5万元，通过低收入人口产业扶持项目，以农村家庭为单位，扶持“三类人员”每户不超过15000元，确保收入稳定增长。</t>
  </si>
  <si>
    <t>实施新增的3户三类人口产业扶持、产业托管，每户不超过15000元。</t>
  </si>
  <si>
    <t>计划投入资金4.5万元，通过低收入人口产业扶持项目，利用产业扶持、托管等政策，促进“三类人口”稳定增收，激发发展动力，及时消除风险。</t>
  </si>
  <si>
    <t>脱贫攻坚巩固提升暨乡村振兴示范村建设项目</t>
  </si>
  <si>
    <t>花马池镇脱贫攻坚巩固提升暨乡村振兴示范村建设项目</t>
  </si>
  <si>
    <t>裕兴村
盈德村
惠泽村</t>
  </si>
  <si>
    <r>
      <rPr>
        <b/>
        <sz val="9"/>
        <rFont val="仿宋_GB2312"/>
        <charset val="134"/>
      </rPr>
      <t>一、裕兴村440万元：</t>
    </r>
    <r>
      <rPr>
        <sz val="9"/>
        <rFont val="仿宋_GB2312"/>
        <charset val="134"/>
      </rPr>
      <t>新建羊舍2700㎡；新建运动围栏1060米；新建草料库450㎡；新建精料库450㎡；购置小型日粮机一台；购小型置铲车一台；购置小型撒料车一台；新建管理房、消毒室及卫生间64平米；平整场地8000㎡，园区配套水电等15万元；新建围墙560米，园区道路硬化2040㎡，园区外道路硬化1260㎡。人居环境整治五清；维护公厕运行。</t>
    </r>
    <r>
      <rPr>
        <b/>
        <sz val="9"/>
        <rFont val="仿宋_GB2312"/>
        <charset val="134"/>
      </rPr>
      <t xml:space="preserve">
二、盈德村300万元：</t>
    </r>
    <r>
      <rPr>
        <sz val="9"/>
        <rFont val="仿宋_GB2312"/>
        <charset val="134"/>
      </rPr>
      <t>建设2013亩现代农业示范基地。</t>
    </r>
    <r>
      <rPr>
        <b/>
        <sz val="9"/>
        <rFont val="仿宋_GB2312"/>
        <charset val="134"/>
      </rPr>
      <t xml:space="preserve">
三、惠泽村400万元：</t>
    </r>
    <r>
      <rPr>
        <sz val="9"/>
        <rFont val="仿宋_GB2312"/>
        <charset val="134"/>
      </rPr>
      <t>建设2651亩现代农业示范基地，配套基地设备及安装。</t>
    </r>
  </si>
  <si>
    <r>
      <rPr>
        <b/>
        <sz val="8"/>
        <rFont val="宋体"/>
        <charset val="134"/>
      </rPr>
      <t>一、裕兴村：</t>
    </r>
    <r>
      <rPr>
        <sz val="8"/>
        <rFont val="宋体"/>
        <charset val="134"/>
      </rPr>
      <t xml:space="preserve">计划投入资金440万元，通过新建羊舍2700㎡；新建运动围栏1060米；新建草料库450㎡；新建精料库450㎡；购置小型日粮机一台；购小型置铲车一台；购置小型撒料车一台；新建管理房、消毒室及卫生间64平米；平整场地8000㎡，园区配套水电等15万元；新建围墙560米，园区道路硬化2040㎡，园区外道路硬化1260㎡。可以大力提升农村人居环境，补齐农业生产基础设施，增加群众的产业收入，打造干净整洁宜居的美丽村庄。                                  </t>
    </r>
    <r>
      <rPr>
        <b/>
        <sz val="8"/>
        <rFont val="宋体"/>
        <charset val="134"/>
      </rPr>
      <t>二、盈德村：</t>
    </r>
    <r>
      <rPr>
        <sz val="8"/>
        <rFont val="宋体"/>
        <charset val="134"/>
      </rPr>
      <t xml:space="preserve">计划投入资金300万元，建设盈德村2013亩现代农业示范基地。可以将农田基本设施补齐，方便农户进行农业生产劳动。                                                </t>
    </r>
    <r>
      <rPr>
        <b/>
        <sz val="8"/>
        <rFont val="宋体"/>
        <charset val="134"/>
      </rPr>
      <t>三、惠泽村：</t>
    </r>
    <r>
      <rPr>
        <sz val="8"/>
        <rFont val="宋体"/>
        <charset val="134"/>
      </rPr>
      <t>计划投入资金400万元，通过建设2651亩现代农业示范基地，配套基地设备及安装。改善灌溉条件，提高种植产量和经济效益，从而有效增加农民收入。</t>
    </r>
  </si>
  <si>
    <t xml:space="preserve">
芨芨沟村
北塘新村</t>
  </si>
  <si>
    <r>
      <rPr>
        <sz val="9"/>
        <rFont val="仿宋_GB2312"/>
        <charset val="134"/>
      </rPr>
      <t xml:space="preserve">
一、</t>
    </r>
    <r>
      <rPr>
        <b/>
        <sz val="9"/>
        <rFont val="仿宋_GB2312"/>
        <charset val="134"/>
      </rPr>
      <t>芨芨沟村344万元：</t>
    </r>
    <r>
      <rPr>
        <sz val="9"/>
        <rFont val="仿宋_GB2312"/>
        <charset val="134"/>
      </rPr>
      <t>（一）新建日光温室6座；（二）在村庄内道路硬化4800平方米，改善村庄村容村貌；（三）在村庄内安装30个垃圾桶，改善村庄环境；（四）村庄巷道硬化4000平米，改善人居环境。
二、</t>
    </r>
    <r>
      <rPr>
        <b/>
        <sz val="9"/>
        <rFont val="仿宋_GB2312"/>
        <charset val="134"/>
      </rPr>
      <t>北塘新村100万元：</t>
    </r>
    <r>
      <rPr>
        <sz val="9"/>
        <rFont val="仿宋_GB2312"/>
        <charset val="134"/>
      </rPr>
      <t>面包砖硬化0.83万平方米，改善人居环境。</t>
    </r>
  </si>
  <si>
    <r>
      <rPr>
        <b/>
        <sz val="9"/>
        <rFont val="宋体"/>
        <charset val="134"/>
      </rPr>
      <t>一、芨芨沟村：</t>
    </r>
    <r>
      <rPr>
        <sz val="9"/>
        <rFont val="宋体"/>
        <charset val="134"/>
      </rPr>
      <t xml:space="preserve">计划投入资金344万元，通过新建日光温室6座大力提升农村人居环境，在村庄内道路硬化4800平方米，来打造干净整洁宜居的美丽村庄。同时加强农村日光温室产业发展，带动当地群众就业增收。                                     </t>
    </r>
    <r>
      <rPr>
        <b/>
        <sz val="9"/>
        <rFont val="宋体"/>
        <charset val="134"/>
      </rPr>
      <t>二、北塘新村：</t>
    </r>
    <r>
      <rPr>
        <sz val="9"/>
        <rFont val="宋体"/>
        <charset val="134"/>
      </rPr>
      <t>计划投入资金100万元，通过面包砖硬化0.83万平方米，来改善村庄基础设施，方便群众出行，改善人居环境。</t>
    </r>
  </si>
  <si>
    <t>大水坑镇脱贫攻坚巩固提升暨乡村振兴示范村建设项目</t>
  </si>
  <si>
    <t>大水坑村 二道沟村</t>
  </si>
  <si>
    <r>
      <rPr>
        <b/>
        <sz val="9"/>
        <rFont val="仿宋_GB2312"/>
        <charset val="134"/>
      </rPr>
      <t>一、大水坑村</t>
    </r>
    <r>
      <rPr>
        <b/>
        <sz val="9"/>
        <rFont val="Times New Roman"/>
        <charset val="134"/>
      </rPr>
      <t>1180</t>
    </r>
    <r>
      <rPr>
        <b/>
        <sz val="9"/>
        <rFont val="仿宋_GB2312"/>
        <charset val="134"/>
      </rPr>
      <t>万元：</t>
    </r>
    <r>
      <rPr>
        <sz val="9"/>
        <rFont val="仿宋_GB2312"/>
        <charset val="134"/>
      </rPr>
      <t>（一）建设滩羊肉储备集采中心</t>
    </r>
    <r>
      <rPr>
        <sz val="9"/>
        <rFont val="Times New Roman"/>
        <charset val="134"/>
      </rPr>
      <t>1</t>
    </r>
    <r>
      <rPr>
        <sz val="9"/>
        <rFont val="仿宋_GB2312"/>
        <charset val="134"/>
      </rPr>
      <t>处。其中，建设冷藏库、速冻库、排酸库约</t>
    </r>
    <r>
      <rPr>
        <sz val="9"/>
        <rFont val="Times New Roman"/>
        <charset val="134"/>
      </rPr>
      <t>300</t>
    </r>
    <r>
      <rPr>
        <sz val="9"/>
        <rFont val="仿宋_GB2312"/>
        <charset val="134"/>
      </rPr>
      <t>平方米、消防泵房、生产加工车间主体</t>
    </r>
    <r>
      <rPr>
        <sz val="9"/>
        <rFont val="Times New Roman"/>
        <charset val="134"/>
      </rPr>
      <t>1200</t>
    </r>
    <r>
      <rPr>
        <sz val="9"/>
        <rFont val="仿宋_GB2312"/>
        <charset val="134"/>
      </rPr>
      <t>平方米和购买冷链车及加工生产设备等；（二）对孙儿庄养殖园区进行供水、供电；（三</t>
    </r>
    <r>
      <rPr>
        <sz val="9"/>
        <rFont val="Times New Roman"/>
        <charset val="134"/>
      </rPr>
      <t>)</t>
    </r>
    <r>
      <rPr>
        <sz val="9"/>
        <rFont val="仿宋_GB2312"/>
        <charset val="134"/>
      </rPr>
      <t>对孙儿庄、张布良、七里庄等自然村进行环境卫生整治，其中，清理乱堆乱放</t>
    </r>
    <r>
      <rPr>
        <sz val="9"/>
        <rFont val="Times New Roman"/>
        <charset val="134"/>
      </rPr>
      <t>300</t>
    </r>
    <r>
      <rPr>
        <sz val="9"/>
        <rFont val="仿宋_GB2312"/>
        <charset val="134"/>
      </rPr>
      <t>方、残垣断壁</t>
    </r>
    <r>
      <rPr>
        <sz val="9"/>
        <rFont val="Times New Roman"/>
        <charset val="134"/>
      </rPr>
      <t>100</t>
    </r>
    <r>
      <rPr>
        <sz val="9"/>
        <rFont val="仿宋_GB2312"/>
        <charset val="134"/>
      </rPr>
      <t>方、垃圾清理</t>
    </r>
    <r>
      <rPr>
        <sz val="9"/>
        <rFont val="Times New Roman"/>
        <charset val="134"/>
      </rPr>
      <t>400</t>
    </r>
    <r>
      <rPr>
        <sz val="9"/>
        <rFont val="仿宋_GB2312"/>
        <charset val="134"/>
      </rPr>
      <t>方，巷道</t>
    </r>
    <r>
      <rPr>
        <sz val="9"/>
        <rFont val="Times New Roman"/>
        <charset val="134"/>
      </rPr>
      <t>1600</t>
    </r>
    <r>
      <rPr>
        <sz val="9"/>
        <rFont val="仿宋_GB2312"/>
        <charset val="134"/>
      </rPr>
      <t>平方米、边坡整治</t>
    </r>
    <r>
      <rPr>
        <sz val="9"/>
        <rFont val="Times New Roman"/>
        <charset val="134"/>
      </rPr>
      <t>700</t>
    </r>
    <r>
      <rPr>
        <sz val="9"/>
        <rFont val="仿宋_GB2312"/>
        <charset val="134"/>
      </rPr>
      <t>平方米；</t>
    </r>
    <r>
      <rPr>
        <sz val="9"/>
        <rFont val="Times New Roman"/>
        <charset val="134"/>
      </rPr>
      <t>(</t>
    </r>
    <r>
      <rPr>
        <sz val="9"/>
        <rFont val="仿宋_GB2312"/>
        <charset val="134"/>
      </rPr>
      <t>四）对东队、西队环境卫生、边坡整治提升</t>
    </r>
    <r>
      <rPr>
        <sz val="9"/>
        <rFont val="Times New Roman"/>
        <charset val="134"/>
      </rPr>
      <t>3500</t>
    </r>
    <r>
      <rPr>
        <sz val="9"/>
        <rFont val="仿宋_GB2312"/>
        <charset val="134"/>
      </rPr>
      <t>平方米；（五）开展东、西队环境卫生整治，清理生活垃圾、乱堆乱放等。</t>
    </r>
    <r>
      <rPr>
        <sz val="9"/>
        <rFont val="Times New Roman"/>
        <charset val="134"/>
      </rPr>
      <t xml:space="preserve">
</t>
    </r>
    <r>
      <rPr>
        <b/>
        <sz val="9"/>
        <rFont val="仿宋_GB2312"/>
        <charset val="134"/>
      </rPr>
      <t>二、二道沟村</t>
    </r>
    <r>
      <rPr>
        <b/>
        <sz val="9"/>
        <rFont val="Times New Roman"/>
        <charset val="134"/>
      </rPr>
      <t>399</t>
    </r>
    <r>
      <rPr>
        <b/>
        <sz val="9"/>
        <rFont val="仿宋_GB2312"/>
        <charset val="134"/>
      </rPr>
      <t>万元：</t>
    </r>
    <r>
      <rPr>
        <sz val="9"/>
        <rFont val="仿宋_GB2312"/>
        <charset val="134"/>
      </rPr>
      <t>（一）续建牛棚</t>
    </r>
    <r>
      <rPr>
        <sz val="9"/>
        <rFont val="Times New Roman"/>
        <charset val="134"/>
      </rPr>
      <t>1</t>
    </r>
    <r>
      <rPr>
        <sz val="9"/>
        <rFont val="仿宋_GB2312"/>
        <charset val="134"/>
      </rPr>
      <t>座</t>
    </r>
    <r>
      <rPr>
        <sz val="9"/>
        <rFont val="Times New Roman"/>
        <charset val="134"/>
      </rPr>
      <t>560</t>
    </r>
    <r>
      <rPr>
        <sz val="9"/>
        <rFont val="仿宋_GB2312"/>
        <charset val="134"/>
      </rPr>
      <t>平方米，消毒室</t>
    </r>
    <r>
      <rPr>
        <sz val="9"/>
        <rFont val="Times New Roman"/>
        <charset val="134"/>
      </rPr>
      <t>20</t>
    </r>
    <r>
      <rPr>
        <sz val="9"/>
        <rFont val="仿宋_GB2312"/>
        <charset val="134"/>
      </rPr>
      <t>平方米、废旧药物回收室</t>
    </r>
    <r>
      <rPr>
        <sz val="9"/>
        <rFont val="Times New Roman"/>
        <charset val="134"/>
      </rPr>
      <t>20</t>
    </r>
    <r>
      <rPr>
        <sz val="9"/>
        <rFont val="仿宋_GB2312"/>
        <charset val="134"/>
      </rPr>
      <t>平方米和粪污处理发酵等设施；（二）养殖园区建设饲草料棚</t>
    </r>
    <r>
      <rPr>
        <sz val="9"/>
        <rFont val="Times New Roman"/>
        <charset val="134"/>
      </rPr>
      <t>450</t>
    </r>
    <r>
      <rPr>
        <sz val="9"/>
        <rFont val="仿宋_GB2312"/>
        <charset val="134"/>
      </rPr>
      <t>平方米；（三）场地硬化</t>
    </r>
    <r>
      <rPr>
        <sz val="9"/>
        <rFont val="Times New Roman"/>
        <charset val="134"/>
      </rPr>
      <t>1980</t>
    </r>
    <r>
      <rPr>
        <sz val="9"/>
        <rFont val="仿宋_GB2312"/>
        <charset val="134"/>
      </rPr>
      <t>平方米、建设青储池</t>
    </r>
    <r>
      <rPr>
        <sz val="9"/>
        <rFont val="Times New Roman"/>
        <charset val="134"/>
      </rPr>
      <t>2</t>
    </r>
    <r>
      <rPr>
        <sz val="9"/>
        <rFont val="仿宋_GB2312"/>
        <charset val="134"/>
      </rPr>
      <t>座</t>
    </r>
    <r>
      <rPr>
        <sz val="9"/>
        <rFont val="Times New Roman"/>
        <charset val="134"/>
      </rPr>
      <t>140</t>
    </r>
    <r>
      <rPr>
        <sz val="9"/>
        <rFont val="仿宋_GB2312"/>
        <charset val="134"/>
      </rPr>
      <t>方等基础设施；（四）购买</t>
    </r>
    <r>
      <rPr>
        <sz val="9"/>
        <rFont val="Times New Roman"/>
        <charset val="134"/>
      </rPr>
      <t>70</t>
    </r>
    <r>
      <rPr>
        <sz val="9"/>
        <rFont val="仿宋_GB2312"/>
        <charset val="134"/>
      </rPr>
      <t>余吨饲草料；（五）对二道沟、后台等自然村人畜分离</t>
    </r>
    <r>
      <rPr>
        <sz val="9"/>
        <rFont val="Times New Roman"/>
        <charset val="134"/>
      </rPr>
      <t>“</t>
    </r>
    <r>
      <rPr>
        <sz val="9"/>
        <rFont val="仿宋_GB2312"/>
        <charset val="134"/>
      </rPr>
      <t>三通一平</t>
    </r>
    <r>
      <rPr>
        <sz val="9"/>
        <rFont val="Times New Roman"/>
        <charset val="134"/>
      </rPr>
      <t>”</t>
    </r>
    <r>
      <rPr>
        <sz val="9"/>
        <rFont val="仿宋_GB2312"/>
        <charset val="134"/>
      </rPr>
      <t>，清理农村生活垃圾、清理农业生产废弃物、清理乱堆乱放、清理残垣断壁等，约</t>
    </r>
    <r>
      <rPr>
        <sz val="9"/>
        <rFont val="Times New Roman"/>
        <charset val="134"/>
      </rPr>
      <t>13000</t>
    </r>
    <r>
      <rPr>
        <sz val="9"/>
        <rFont val="仿宋_GB2312"/>
        <charset val="134"/>
      </rPr>
      <t>方；（六）建设垃圾分拣中心</t>
    </r>
    <r>
      <rPr>
        <sz val="9"/>
        <rFont val="Times New Roman"/>
        <charset val="134"/>
      </rPr>
      <t>1</t>
    </r>
    <r>
      <rPr>
        <sz val="9"/>
        <rFont val="仿宋_GB2312"/>
        <charset val="134"/>
      </rPr>
      <t>处。</t>
    </r>
  </si>
  <si>
    <r>
      <rPr>
        <b/>
        <sz val="9"/>
        <rFont val="仿宋_GB2312"/>
        <charset val="134"/>
      </rPr>
      <t>一、大水坑村：</t>
    </r>
    <r>
      <rPr>
        <sz val="9"/>
        <rFont val="仿宋_GB2312"/>
        <charset val="134"/>
      </rPr>
      <t>计划投入资金1180万元，通过建设冷藏库、速冻库、排酸库约</t>
    </r>
    <r>
      <rPr>
        <sz val="9"/>
        <rFont val="Times New Roman"/>
        <charset val="134"/>
      </rPr>
      <t>300</t>
    </r>
    <r>
      <rPr>
        <sz val="9"/>
        <rFont val="仿宋_GB2312"/>
        <charset val="134"/>
      </rPr>
      <t>平方米，消防泵房、生产加工车间主体</t>
    </r>
    <r>
      <rPr>
        <sz val="9"/>
        <rFont val="Times New Roman"/>
        <charset val="134"/>
      </rPr>
      <t>1200</t>
    </r>
    <r>
      <rPr>
        <sz val="9"/>
        <rFont val="仿宋_GB2312"/>
        <charset val="134"/>
      </rPr>
      <t>平方米；能够补齐生产车间所必需的生产设备和设施，能够带动当地群众加入到产业发展中，同时增加收入，改善农村居民生活条件</t>
    </r>
    <r>
      <rPr>
        <sz val="9"/>
        <rFont val="宋体"/>
        <charset val="134"/>
      </rPr>
      <t>。通过开展卫生整治，有效提升了村容村貌，也方便了群众日常生活。</t>
    </r>
    <r>
      <rPr>
        <sz val="9"/>
        <rFont val="Times New Roman"/>
        <charset val="134"/>
      </rPr>
      <t xml:space="preserve">
</t>
    </r>
    <r>
      <rPr>
        <b/>
        <sz val="9"/>
        <rFont val="仿宋_GB2312"/>
        <charset val="134"/>
      </rPr>
      <t>二、二道沟村：</t>
    </r>
    <r>
      <rPr>
        <sz val="9"/>
        <rFont val="仿宋_GB2312"/>
        <charset val="134"/>
      </rPr>
      <t>计划投入资金399万元，通过续建牛棚1座560平方米，消毒室20平方米、废旧药物回收室20平方米和粪污处理发酵等设施，养殖园区建设饲草料棚450平方米，场地硬化1980平方米、建设青储池2座140方等基础设施，不断完善农业产业设施，可以带动当地群众致富，通过环境整治和建设垃圾分拣中心，不断改善农村人居环境，改善农民群众生活条件。</t>
    </r>
  </si>
  <si>
    <t>东风村 红井子村</t>
  </si>
  <si>
    <r>
      <rPr>
        <b/>
        <sz val="8"/>
        <rFont val="仿宋_GB2312"/>
        <charset val="134"/>
      </rPr>
      <t>一、东风村</t>
    </r>
    <r>
      <rPr>
        <b/>
        <sz val="8"/>
        <rFont val="Times New Roman"/>
        <charset val="134"/>
      </rPr>
      <t>400</t>
    </r>
    <r>
      <rPr>
        <b/>
        <sz val="8"/>
        <rFont val="仿宋_GB2312"/>
        <charset val="134"/>
      </rPr>
      <t>万元：</t>
    </r>
    <r>
      <rPr>
        <sz val="8"/>
        <rFont val="仿宋_GB2312"/>
        <charset val="134"/>
      </rPr>
      <t>（一）修建生产砾石道路</t>
    </r>
    <r>
      <rPr>
        <sz val="8"/>
        <rFont val="Times New Roman"/>
        <charset val="134"/>
      </rPr>
      <t>5</t>
    </r>
    <r>
      <rPr>
        <sz val="8"/>
        <rFont val="仿宋_GB2312"/>
        <charset val="134"/>
      </rPr>
      <t>公里；（二）发展壮大盐池县柠丰饲草生产加工有限公司，配套完善村集体饲草料加工配送中心，购买电子磅秤、小型饲草料中转车、原料接收和清理设备、输送设备、粉碎设备、配料设备、混合设备、制粒设备、膨化设备、液体喷涂设备、通风除尘设备、包装设备和中心控制系统等设备各</t>
    </r>
    <r>
      <rPr>
        <sz val="8"/>
        <rFont val="Times New Roman"/>
        <charset val="134"/>
      </rPr>
      <t>1</t>
    </r>
    <r>
      <rPr>
        <sz val="8"/>
        <rFont val="仿宋_GB2312"/>
        <charset val="134"/>
      </rPr>
      <t>（台）套；（三）购买</t>
    </r>
    <r>
      <rPr>
        <sz val="8"/>
        <rFont val="Times New Roman"/>
        <charset val="134"/>
      </rPr>
      <t>60</t>
    </r>
    <r>
      <rPr>
        <sz val="8"/>
        <rFont val="仿宋_GB2312"/>
        <charset val="134"/>
      </rPr>
      <t>余吨饲草料加工原料；（四）对东风等自然村进行农村环境卫生治理，清除残垣断壁</t>
    </r>
    <r>
      <rPr>
        <sz val="8"/>
        <rFont val="Times New Roman"/>
        <charset val="134"/>
      </rPr>
      <t>320</t>
    </r>
    <r>
      <rPr>
        <sz val="8"/>
        <rFont val="仿宋_GB2312"/>
        <charset val="134"/>
      </rPr>
      <t>方、清理乱堆乱放</t>
    </r>
    <r>
      <rPr>
        <sz val="8"/>
        <rFont val="Times New Roman"/>
        <charset val="134"/>
      </rPr>
      <t>870</t>
    </r>
    <r>
      <rPr>
        <sz val="8"/>
        <rFont val="仿宋_GB2312"/>
        <charset val="134"/>
      </rPr>
      <t>方等；（五）对史堡子等村庄道路两侧及边坡整治</t>
    </r>
    <r>
      <rPr>
        <sz val="8"/>
        <rFont val="Times New Roman"/>
        <charset val="134"/>
      </rPr>
      <t>4000</t>
    </r>
    <r>
      <rPr>
        <sz val="8"/>
        <rFont val="仿宋_GB2312"/>
        <charset val="134"/>
      </rPr>
      <t>平方米；（六）甘畔自然村建设垃圾分拣中心</t>
    </r>
    <r>
      <rPr>
        <sz val="8"/>
        <rFont val="Times New Roman"/>
        <charset val="134"/>
      </rPr>
      <t>1</t>
    </r>
    <r>
      <rPr>
        <sz val="8"/>
        <rFont val="仿宋_GB2312"/>
        <charset val="134"/>
      </rPr>
      <t>处。</t>
    </r>
    <r>
      <rPr>
        <sz val="8"/>
        <rFont val="Times New Roman"/>
        <charset val="134"/>
      </rPr>
      <t xml:space="preserve">
</t>
    </r>
    <r>
      <rPr>
        <b/>
        <sz val="8"/>
        <rFont val="仿宋_GB2312"/>
        <charset val="134"/>
      </rPr>
      <t>二、红井子村</t>
    </r>
    <r>
      <rPr>
        <b/>
        <sz val="8"/>
        <rFont val="Times New Roman"/>
        <charset val="134"/>
      </rPr>
      <t>399.5</t>
    </r>
    <r>
      <rPr>
        <b/>
        <sz val="8"/>
        <rFont val="仿宋_GB2312"/>
        <charset val="134"/>
      </rPr>
      <t>万元：</t>
    </r>
    <r>
      <rPr>
        <sz val="8"/>
        <rFont val="仿宋_GB2312"/>
        <charset val="134"/>
      </rPr>
      <t>（一）养殖园区配套设施，其中，场地平整硬化</t>
    </r>
    <r>
      <rPr>
        <sz val="8"/>
        <rFont val="Times New Roman"/>
        <charset val="134"/>
      </rPr>
      <t>1600</t>
    </r>
    <r>
      <rPr>
        <sz val="8"/>
        <rFont val="仿宋_GB2312"/>
        <charset val="134"/>
      </rPr>
      <t>平方米、外围防护</t>
    </r>
    <r>
      <rPr>
        <sz val="8"/>
        <rFont val="Times New Roman"/>
        <charset val="134"/>
      </rPr>
      <t>700</t>
    </r>
    <r>
      <rPr>
        <sz val="8"/>
        <rFont val="仿宋_GB2312"/>
        <charset val="134"/>
      </rPr>
      <t>米、跑道</t>
    </r>
    <r>
      <rPr>
        <sz val="8"/>
        <rFont val="Times New Roman"/>
        <charset val="134"/>
      </rPr>
      <t>500</t>
    </r>
    <r>
      <rPr>
        <sz val="8"/>
        <rFont val="仿宋_GB2312"/>
        <charset val="134"/>
      </rPr>
      <t>米、供电供水管网</t>
    </r>
    <r>
      <rPr>
        <sz val="8"/>
        <rFont val="Times New Roman"/>
        <charset val="134"/>
      </rPr>
      <t>240</t>
    </r>
    <r>
      <rPr>
        <sz val="8"/>
        <rFont val="仿宋_GB2312"/>
        <charset val="134"/>
      </rPr>
      <t>米，低压电缆</t>
    </r>
    <r>
      <rPr>
        <sz val="8"/>
        <rFont val="Times New Roman"/>
        <charset val="134"/>
      </rPr>
      <t>140</t>
    </r>
    <r>
      <rPr>
        <sz val="8"/>
        <rFont val="仿宋_GB2312"/>
        <charset val="134"/>
      </rPr>
      <t>米、蓄水池</t>
    </r>
    <r>
      <rPr>
        <sz val="8"/>
        <rFont val="Times New Roman"/>
        <charset val="134"/>
      </rPr>
      <t>30</t>
    </r>
    <r>
      <rPr>
        <sz val="8"/>
        <rFont val="仿宋_GB2312"/>
        <charset val="134"/>
      </rPr>
      <t>方；（二）新建羊棚</t>
    </r>
    <r>
      <rPr>
        <sz val="8"/>
        <rFont val="Times New Roman"/>
        <charset val="134"/>
      </rPr>
      <t>1</t>
    </r>
    <r>
      <rPr>
        <sz val="8"/>
        <rFont val="仿宋_GB2312"/>
        <charset val="134"/>
      </rPr>
      <t>座</t>
    </r>
    <r>
      <rPr>
        <sz val="8"/>
        <rFont val="Times New Roman"/>
        <charset val="134"/>
      </rPr>
      <t>600</t>
    </r>
    <r>
      <rPr>
        <sz val="8"/>
        <rFont val="仿宋_GB2312"/>
        <charset val="134"/>
      </rPr>
      <t>平方米；（三）建设粪污收集处理发酵处理设施</t>
    </r>
    <r>
      <rPr>
        <sz val="8"/>
        <rFont val="Times New Roman"/>
        <charset val="134"/>
      </rPr>
      <t>1</t>
    </r>
    <r>
      <rPr>
        <sz val="8"/>
        <rFont val="仿宋_GB2312"/>
        <charset val="134"/>
      </rPr>
      <t>套</t>
    </r>
    <r>
      <rPr>
        <sz val="8"/>
        <rFont val="Times New Roman"/>
        <charset val="134"/>
      </rPr>
      <t>120</t>
    </r>
    <r>
      <rPr>
        <sz val="8"/>
        <rFont val="仿宋_GB2312"/>
        <charset val="134"/>
      </rPr>
      <t>方；（四）购买小型日粮机、粉碎机、投料机、铡草机、粪污清理铲车、饲草料中转车等饲喂机械各</t>
    </r>
    <r>
      <rPr>
        <sz val="8"/>
        <rFont val="Times New Roman"/>
        <charset val="134"/>
      </rPr>
      <t>1</t>
    </r>
    <r>
      <rPr>
        <sz val="8"/>
        <rFont val="仿宋_GB2312"/>
        <charset val="134"/>
      </rPr>
      <t>辆；（五</t>
    </r>
    <r>
      <rPr>
        <sz val="8"/>
        <rFont val="Times New Roman"/>
        <charset val="134"/>
      </rPr>
      <t>)</t>
    </r>
    <r>
      <rPr>
        <sz val="8"/>
        <rFont val="仿宋_GB2312"/>
        <charset val="134"/>
      </rPr>
      <t>购买</t>
    </r>
    <r>
      <rPr>
        <sz val="8"/>
        <rFont val="Times New Roman"/>
        <charset val="134"/>
      </rPr>
      <t>70</t>
    </r>
    <r>
      <rPr>
        <sz val="8"/>
        <rFont val="宋体"/>
        <charset val="134"/>
      </rPr>
      <t>吨</t>
    </r>
    <r>
      <rPr>
        <sz val="8"/>
        <rFont val="仿宋_GB2312"/>
        <charset val="134"/>
      </rPr>
      <t>饲草料；</t>
    </r>
    <r>
      <rPr>
        <sz val="8"/>
        <rFont val="Times New Roman"/>
        <charset val="134"/>
      </rPr>
      <t>(</t>
    </r>
    <r>
      <rPr>
        <sz val="8"/>
        <rFont val="仿宋_GB2312"/>
        <charset val="134"/>
      </rPr>
      <t>六）重点围绕红井子东队、西队、涝坝沟、付地坑等清除残垣断壁</t>
    </r>
    <r>
      <rPr>
        <sz val="8"/>
        <rFont val="Times New Roman"/>
        <charset val="134"/>
      </rPr>
      <t>1000</t>
    </r>
    <r>
      <rPr>
        <sz val="8"/>
        <rFont val="仿宋_GB2312"/>
        <charset val="134"/>
      </rPr>
      <t>方、清理乱堆乱放</t>
    </r>
    <r>
      <rPr>
        <sz val="8"/>
        <rFont val="Times New Roman"/>
        <charset val="134"/>
      </rPr>
      <t>5000</t>
    </r>
    <r>
      <rPr>
        <sz val="8"/>
        <rFont val="仿宋_GB2312"/>
        <charset val="134"/>
      </rPr>
      <t>方等；（七）红井子村东队、西队等自然村巷道</t>
    </r>
    <r>
      <rPr>
        <sz val="8"/>
        <rFont val="Times New Roman"/>
        <charset val="134"/>
      </rPr>
      <t>1300</t>
    </r>
    <r>
      <rPr>
        <sz val="8"/>
        <rFont val="仿宋_GB2312"/>
        <charset val="134"/>
      </rPr>
      <t>平方米、边坡整治</t>
    </r>
    <r>
      <rPr>
        <sz val="8"/>
        <rFont val="Times New Roman"/>
        <charset val="134"/>
      </rPr>
      <t>600</t>
    </r>
    <r>
      <rPr>
        <sz val="8"/>
        <rFont val="仿宋_GB2312"/>
        <charset val="134"/>
      </rPr>
      <t>平方米。</t>
    </r>
  </si>
  <si>
    <r>
      <rPr>
        <b/>
        <sz val="9"/>
        <rFont val="仿宋_GB2312"/>
        <charset val="134"/>
      </rPr>
      <t>一、东风村：</t>
    </r>
    <r>
      <rPr>
        <sz val="9"/>
        <rFont val="仿宋_GB2312"/>
        <charset val="134"/>
      </rPr>
      <t xml:space="preserve">计划投入资金400万元，通过修建生产砾石道路5公里，配套完善村集体饲草料加工配送中心，将产业所需要的基础设施和生产设备进行补齐，有效增加产业收入，从而提高当地群众的收入，通过持续性的环境整治，能够让农民居民也参与保护村容村貌的队伍中，不断改善农民居住环境和生活水平。                                             </t>
    </r>
    <r>
      <rPr>
        <b/>
        <sz val="9"/>
        <rFont val="仿宋_GB2312"/>
        <charset val="134"/>
      </rPr>
      <t>二、红井子村：</t>
    </r>
    <r>
      <rPr>
        <sz val="9"/>
        <rFont val="仿宋_GB2312"/>
        <charset val="134"/>
      </rPr>
      <t>计划投入资金399.5万元，通过养殖园区配套设施、新建羊棚1座600平方米、建设粪污收集处理发酵处理设施1套120方、采购小型日粮机、粉碎机、投料机、铡草机、粪污清理铲车、饲草料中转车等饲喂机械，将养殖园区基础设施完善，可以提升农业生产效率，不断增加农民收入改善人居环境，</t>
    </r>
  </si>
  <si>
    <t>惠安堡镇脱贫攻坚巩固提升暨乡村振兴示范村建设项目</t>
  </si>
  <si>
    <t>杜记沟村</t>
  </si>
  <si>
    <r>
      <rPr>
        <b/>
        <sz val="9"/>
        <rFont val="宋体"/>
        <charset val="134"/>
      </rPr>
      <t>杜记沟村400万元：</t>
    </r>
    <r>
      <rPr>
        <sz val="9"/>
        <rFont val="宋体"/>
        <charset val="134"/>
      </rPr>
      <t xml:space="preserve">建设大湾、红土沟两个滩羊养殖园区，实施村民养殖出户入园，构建“党支部+村集体经济合作社+农户”的新型发展模式，不断促进村集体经济发展壮大，持续增加农民收入。扩建村集体合作社黄花菜晾晒场4000平方米，对各自然村进行农村人居环境整治，清除残垣断壁，拆除废旧棚圈、危旧房屋，清理三大堆等，在曹圈、贾圈211国道两侧新建小型雨水排水管网3公里。
</t>
    </r>
  </si>
  <si>
    <r>
      <rPr>
        <b/>
        <sz val="9"/>
        <rFont val="宋体"/>
        <charset val="134"/>
      </rPr>
      <t>杜记沟村：</t>
    </r>
    <r>
      <rPr>
        <sz val="9"/>
        <rFont val="宋体"/>
        <charset val="134"/>
      </rPr>
      <t>计划投入资金400万元，通过建设大湾、红土沟两个滩羊养殖园区，实施村民养殖出户入园，构建“党支部+村集体经济合作社+农户”的新型发展模式，可以促进村集体经济发展壮大，将村集体做大做强，通过建设黄花菜晾晒场4000平方米，可以让当地的黄花产业顺利生产包装，减少了农户损失，增加了百姓的收入，通过环境整治，不断改善农民的生活环境。</t>
    </r>
  </si>
  <si>
    <t>惠苑村、萌城村、狼布掌村、</t>
  </si>
  <si>
    <r>
      <rPr>
        <b/>
        <sz val="9"/>
        <rFont val="宋体"/>
        <charset val="134"/>
      </rPr>
      <t>一、狼布掌村400万元：</t>
    </r>
    <r>
      <rPr>
        <sz val="9"/>
        <rFont val="宋体"/>
        <charset val="134"/>
      </rPr>
      <t xml:space="preserve">拆除下滩滩羊合作社原有破旧圈棚，规划新建羊舍，建设宋红沟4000只滩羊养殖园区，完成园区“三通一平”，在村集体黄花合作社配套200平方米冷库(100吨）设备1套，投入资金35万元新增玉米烘干塔（选用处理量为5t/h的小型、干燥能力较大的烘干机）1座，进行农村人居环境整治，清除残垣断壁，拆除废旧棚圈、危旧房屋，清理三大堆等。
</t>
    </r>
    <r>
      <rPr>
        <b/>
        <sz val="9"/>
        <rFont val="宋体"/>
        <charset val="134"/>
      </rPr>
      <t>二、萌城村400万元：</t>
    </r>
    <r>
      <rPr>
        <sz val="9"/>
        <rFont val="宋体"/>
        <charset val="134"/>
      </rPr>
      <t xml:space="preserve">新修混凝土道路1.97公里，路面宽度3.5米，新建管理用房（含消毒通道）144.64 平方米、库房529.25平方米，配套室外给水工程和电力工程，清运垃圾，清除私搭乱建，清理三大堆、院落、粉刷围墙及采矿区移民搬迁“三通一平”等，主干道两侧铺设面包砖，对主要巷道重点区域建造护坡。
</t>
    </r>
    <r>
      <rPr>
        <b/>
        <sz val="9"/>
        <rFont val="宋体"/>
        <charset val="134"/>
      </rPr>
      <t>三、惠苑村222万元：</t>
    </r>
    <r>
      <rPr>
        <sz val="9"/>
        <rFont val="宋体"/>
        <charset val="134"/>
      </rPr>
      <t>打造150余亩黄花新品试验示范基地，促进黄花产业与文化旅游深度融合，购买饲草料，扩大肉牛养殖规模，增加村集体收入，清运垃圾，清除私搭乱建，清理三大堆等，加强5个村组日常村道卫生清理。利用闲置宅基地、荒废空地，种植桃树、梨树、枣树等树木，提高土地利用价值，改善村庄人居环境，在村庄主入口处铺设面包砖，建造护坡，消除安全隐患。</t>
    </r>
  </si>
  <si>
    <r>
      <rPr>
        <b/>
        <sz val="8"/>
        <rFont val="宋体"/>
        <charset val="134"/>
      </rPr>
      <t>一、狼布掌村：</t>
    </r>
    <r>
      <rPr>
        <sz val="8"/>
        <rFont val="宋体"/>
        <charset val="134"/>
      </rPr>
      <t xml:space="preserve">计划投入资金400万元，通过拆除下滩滩羊合作社原有破旧圈棚，规划新建羊舍，建设宋红沟4000只滩羊养殖园区，完成园区“三通一平”，在村集体黄花合作社配套200平方米冷库(100吨）设备1套，把项目村村建设成为环境优美、生态宜居的村庄，为建设“生产发展、生活宽裕、乡风文明、村容整洁、管理民主”的示范村。                          </t>
    </r>
    <r>
      <rPr>
        <b/>
        <sz val="8"/>
        <rFont val="宋体"/>
        <charset val="134"/>
      </rPr>
      <t>二、萌城村：</t>
    </r>
    <r>
      <rPr>
        <sz val="8"/>
        <rFont val="宋体"/>
        <charset val="134"/>
      </rPr>
      <t xml:space="preserve">计划投入资金400万元，通过新修混凝土道路1.97公里，路面宽度3.5米，新建管理用房（含消毒通道）144.64 平方米、库房529.25平方米，配套室外给水工程和电力工程，清运垃圾，清除私搭乱建，清理三大堆、院落、粉刷围墙及采矿区移民搬迁“三通一平”等，促进项目村产业升级，加快村庄一、二、三产业融合发展，在满足了村民日常生产、生活需求的同时，也给村民和村集体带来了丰厚的收益，实现农民增收、农村富裕。通过产业带动来留住人口、吸引返乡人员就业创业。                                                 </t>
    </r>
    <r>
      <rPr>
        <b/>
        <sz val="8"/>
        <rFont val="宋体"/>
        <charset val="134"/>
      </rPr>
      <t>三、惠苑村：</t>
    </r>
    <r>
      <rPr>
        <sz val="8"/>
        <rFont val="宋体"/>
        <charset val="134"/>
      </rPr>
      <t>计划投入资金222万元，通过打造150余亩黄花新品试验示范基地，促进黄花产业与文化旅游深度融合，购买饲草料，扩大肉牛养殖规模，将项目村打造为生活环境精美、生产环境壮美、生态环境优美宜居宜业宜养乡村振兴示范村，本项目的建设改善和加强了项目村的生活品质，改善了村庄的人居环境质量。</t>
    </r>
  </si>
  <si>
    <t>高沙窝镇脱贫攻坚巩固提升暨乡村振兴示范村建设项目</t>
  </si>
  <si>
    <r>
      <rPr>
        <b/>
        <sz val="8"/>
        <rFont val="宋体"/>
        <charset val="134"/>
      </rPr>
      <t>一、高沙窝村400万元：</t>
    </r>
    <r>
      <rPr>
        <sz val="8"/>
        <rFont val="宋体"/>
        <charset val="134"/>
      </rPr>
      <t>1、新建生产房3间，购置小型喂料机械，2、对6座废旧圈棚进行改造再利用，引导滩羊养殖户出户入园，逐步实现人畜分离。3、对15座日光温室短缺设施设备进行完善，并配套完善园区350米道路等基础设施，加快做大做强高沙窝西红柿产业。4、对余庄子村5号、6号老旧机井进行维修改造，配套安装30KV变压器1台、水泵2套，解决140亩耕地地无法正常浇水问题，并由村集体发展规模经营，促进村集体和群众稳定增收。5、开展人居环境整治项目。6、实施村庄道路硬化1200平米，全面提升公共服务水平。
二、</t>
    </r>
    <r>
      <rPr>
        <b/>
        <sz val="8"/>
        <rFont val="宋体"/>
        <charset val="134"/>
      </rPr>
      <t>施记圈村178万元：</t>
    </r>
    <r>
      <rPr>
        <sz val="8"/>
        <rFont val="宋体"/>
        <charset val="134"/>
      </rPr>
      <t>1、新建生产房3间，购置小型饲喂机械等，持续壮大村集体经济。2、建设生猪养殖园区1处，引导施记圈村生猪养殖群众出户入园，逐步实现人畜分离。3、在范记圈村建设蓄水池3万方，配套完善相关设施、设备。4、建设村集体滩羊养殖圈棚1处，引导滩羊养殖户出户入园。5、开展人居环境整治项目。6、实施村庄道路硬化400平米，全面提升群众出行等公共服务水平。</t>
    </r>
  </si>
  <si>
    <r>
      <rPr>
        <b/>
        <sz val="9"/>
        <rFont val="宋体"/>
        <charset val="134"/>
      </rPr>
      <t>一、高沙窝村：</t>
    </r>
    <r>
      <rPr>
        <sz val="9"/>
        <rFont val="宋体"/>
        <charset val="134"/>
      </rPr>
      <t xml:space="preserve">计划投入资金400万元，通过新建生产房3间，购置小型喂料机械，推动村集体经济加快发展壮大。通过对6座废旧圈棚进行改造再利用，引导滩羊养殖户出户入园，逐步实现人畜分离，通过对15座日光温室短缺设施设备进行完善，并配套完善园区350米道路等基础设施，加快做大做强高沙窝西红柿产业。对余庄子村5号、6号老旧机井进行维修改造，配套安装30KV变压器1台、水泵2套，解决140亩耕地地无法正常浇水问题，并由村集体发展规模经营，促进村集体和群众稳定增收。                                               </t>
    </r>
    <r>
      <rPr>
        <b/>
        <sz val="9"/>
        <rFont val="宋体"/>
        <charset val="134"/>
      </rPr>
      <t>二、施记圈村：</t>
    </r>
    <r>
      <rPr>
        <sz val="9"/>
        <rFont val="宋体"/>
        <charset val="134"/>
      </rPr>
      <t>计划投入资金178万元，通过新建生产房3间，购置小型饲喂机械等，持续壮大村集体经济，通过建设村集体滩羊养殖圈棚1处，引导滩羊养殖户出户入园。通过实施村庄道路硬化400平米，提升群众出行等公共服务水平。补齐养殖园区基础生产设施，不断增加农民的收入和改善人居环境。</t>
    </r>
  </si>
  <si>
    <t>王乐井乡脱贫攻坚巩固提升暨乡村振兴示范村建设项目</t>
  </si>
  <si>
    <t>郑家堡村</t>
  </si>
  <si>
    <r>
      <rPr>
        <b/>
        <sz val="9"/>
        <rFont val="方正仿宋简体"/>
        <charset val="134"/>
      </rPr>
      <t>郑家堡村331万元：</t>
    </r>
    <r>
      <rPr>
        <sz val="9"/>
        <rFont val="方正仿宋简体"/>
        <charset val="134"/>
      </rPr>
      <t>新建郑家堡村高标准日光温室5座，育苗棚2座；日光温室基础配套6000立方米蓄水池1座；道路硬化，配套水、电等基础配套设施。</t>
    </r>
  </si>
  <si>
    <r>
      <rPr>
        <b/>
        <sz val="9"/>
        <rFont val="宋体"/>
        <charset val="134"/>
      </rPr>
      <t>郑家堡村：</t>
    </r>
    <r>
      <rPr>
        <sz val="9"/>
        <rFont val="宋体"/>
        <charset val="134"/>
      </rPr>
      <t>计划投入资金331万元，通过完成郑家堡村高标准日光温室5座，育苗棚2座；日光温室基础配套6000立方米蓄水池1座；配套道路，水、电等基础设施。大力发展设施农业，种植无公害绿色瓜果，打造集休闲度假、观光采摘、特色餐饮、垂钓娱乐等为一体的参与式农业和乡村旅游。不断增加农民从旅游产业的获得的收入。</t>
    </r>
  </si>
  <si>
    <r>
      <rPr>
        <b/>
        <sz val="9"/>
        <rFont val="仿宋_GB2312"/>
        <charset val="134"/>
      </rPr>
      <t>郑家堡村69万元：</t>
    </r>
    <r>
      <rPr>
        <sz val="9"/>
        <rFont val="仿宋_GB2312"/>
        <charset val="134"/>
      </rPr>
      <t>硬化巷道5000平方米、清理牛头沟村公共区域“三大堆”，拆除残垣断壁、废旧围栏、危旧房屋等 。</t>
    </r>
  </si>
  <si>
    <r>
      <rPr>
        <b/>
        <sz val="9"/>
        <rFont val="宋体"/>
        <charset val="134"/>
      </rPr>
      <t>郑家堡村：</t>
    </r>
    <r>
      <rPr>
        <sz val="9"/>
        <rFont val="宋体"/>
        <charset val="134"/>
      </rPr>
      <t>计划投入资金69万元，通过完成硬化巷道5000平方米、清理牛头沟村公共区域“三大堆”，拆除残垣断壁、废旧围栏、危旧房屋等。村容村貌发生明显改变，不断改善农民人居环境。</t>
    </r>
  </si>
  <si>
    <t xml:space="preserve">王乐井村 </t>
  </si>
  <si>
    <r>
      <rPr>
        <b/>
        <sz val="9"/>
        <rFont val="仿宋_GB2312"/>
        <charset val="134"/>
      </rPr>
      <t>王乐井村400万元：</t>
    </r>
    <r>
      <rPr>
        <sz val="9"/>
        <rFont val="仿宋_GB2312"/>
        <charset val="134"/>
      </rPr>
      <t xml:space="preserve">为村集体经济实施项目“三通一平”，新建标准化养殖棚圈5座，配套青贮池2座、饲草料棚1座、管理用房和消毒室1处；硬化生产路300米,配套日粮机、撒料机等3套设备；实施何记墩、东沟、西沟生猪养殖户人畜分离工程，规划东沟自然村生猪养殖园区1处，拆除废旧棚圈；整村实施农村人居环境整治专项行动，重点对何记墩、西沟、陈庄子自然村公共区域“三大堆”进行清理整治，拆除村庄内残垣断壁、废旧围栏、建筑垃圾、生活垃圾、杂草；硬化巷道。
</t>
    </r>
  </si>
  <si>
    <r>
      <rPr>
        <b/>
        <sz val="9"/>
        <rFont val="宋体"/>
        <charset val="134"/>
      </rPr>
      <t>王乐井村：</t>
    </r>
    <r>
      <rPr>
        <sz val="9"/>
        <rFont val="宋体"/>
        <charset val="134"/>
      </rPr>
      <t>计划投入资金400万元，通过完成生态牧场“三通一平”，新建标准化养殖棚圈5座，配套青贮池2座、饲草料棚1座、管理用房和完成何记墩、东沟、西沟生猪养殖户人畜分离工程，规划东沟自然村生猪养殖园区1处，拆除废旧棚圈；完成何记墩、西沟、陈庄子自然村公共区域“三大堆”进行清理整治、硬化巷道等。基础设施进一步完善，村容村貌明显改变，实现农业增产，农民增收，村集体收入有稳定来源。</t>
    </r>
  </si>
  <si>
    <t>石山子村</t>
  </si>
  <si>
    <r>
      <rPr>
        <b/>
        <sz val="9"/>
        <rFont val="仿宋_GB2312"/>
        <charset val="134"/>
      </rPr>
      <t>石山子村400万元：</t>
    </r>
    <r>
      <rPr>
        <sz val="9"/>
        <rFont val="仿宋_GB2312"/>
        <charset val="134"/>
      </rPr>
      <t>新建石山子高标准日光温室11座；配套2000立方米蓄水池1座；新建80平方米管理房1座；场区硬化400平方米；清理整治村庄公共区域“三大堆”，拆除残垣断壁、废旧围栏、危旧房屋等；完善基础设施，硬化巷道1500平方米，护坡550平方米，配备垃圾桶100个</t>
    </r>
    <r>
      <rPr>
        <b/>
        <sz val="9"/>
        <rFont val="仿宋_GB2312"/>
        <charset val="134"/>
      </rPr>
      <t>。</t>
    </r>
  </si>
  <si>
    <r>
      <rPr>
        <b/>
        <sz val="9"/>
        <rFont val="仿宋_GB2312"/>
        <charset val="134"/>
      </rPr>
      <t>石山子村：</t>
    </r>
    <r>
      <rPr>
        <sz val="9"/>
        <rFont val="仿宋_GB2312"/>
        <charset val="134"/>
      </rPr>
      <t>计划投入资金400万元，不断完成石山子高标准日光温室11座；配套2000立方米蓄水池1座；新建80平方米管理房1座；场区硬化400平方米；完成村庄公共区域“三大堆”，拆除残垣断壁、废旧围栏、危旧房屋等；硬化巷道1500平方米，护坡550平方米，配备垃圾桶100个。基础设施进一步完善，村容村貌明显改变，实现农业增产，农民增收，村集体收入有稳定来源。</t>
    </r>
  </si>
  <si>
    <t>青山乡脱贫攻坚巩固提升暨乡村振兴示范村建设项目</t>
  </si>
  <si>
    <t>旺四滩、郝记台</t>
  </si>
  <si>
    <r>
      <rPr>
        <b/>
        <sz val="9"/>
        <rFont val="仿宋_GB2312"/>
        <charset val="134"/>
      </rPr>
      <t>一、旺四滩村390万元：</t>
    </r>
    <r>
      <rPr>
        <sz val="9"/>
        <rFont val="仿宋_GB2312"/>
        <charset val="134"/>
      </rPr>
      <t xml:space="preserve">（一）为满足旺四滩村村集体养殖园区养殖户养殖发展需求，新增建设700平方米青储池1座；（二）打造旺四滩村农旅融合田园综合体产业，包括铺设面包砖8720平方米，道牙4658米，混凝土硬化2180平方米，混凝土道路2980平方米，护坡1400平方米。（三）人居环境整治，包括清理残垣断壁、危房改造拆除清运1600立方米，三大堆3223立方米，拆除废旧棚圈4200立方米等。（四）配套完善垃圾设施及分类垃圾箱100个。                                               </t>
    </r>
    <r>
      <rPr>
        <b/>
        <sz val="9"/>
        <rFont val="仿宋_GB2312"/>
        <charset val="134"/>
      </rPr>
      <t>二、郝记台村410万元：</t>
    </r>
    <r>
      <rPr>
        <sz val="9"/>
        <rFont val="仿宋_GB2312"/>
        <charset val="134"/>
      </rPr>
      <t>（一）改造乏牛坡养殖园区为村集体养殖园区，实施棚圈改造，新建358平方米的羊舍5座、新建433平方米的饲草料棚1座、48平米的管理用房1座等园区基础设施建设。（二）为改善人居环境，对北马坊东自然村养殖户实施出户入园，集中养殖，完善园区基础设施、场区三通一平等，包括平整场地100亩。（三）将郝记台一组、郝记台二组、北马坊东自然组、北马坊西自然组库井灌区耕地800亩，改造为高效节水滴灌耕地以及实施沟坝清淤，提高灌区灌溉效益。清理村庄农村生活垃圾3500立方米，农业生产废弃物、乱堆乱放及拆除圈棚800平方米。（四）北马坊东自然村、北马坊西自然村部分地段新建护坡1400平方米等基础设施。</t>
    </r>
  </si>
  <si>
    <r>
      <rPr>
        <b/>
        <sz val="8"/>
        <rFont val="宋体"/>
        <charset val="134"/>
      </rPr>
      <t>一、旺四滩村：</t>
    </r>
    <r>
      <rPr>
        <sz val="8"/>
        <rFont val="宋体"/>
        <charset val="134"/>
      </rPr>
      <t xml:space="preserve">计划投入资金390万元，通过完善村集体养殖园区新建青贮池1座；打造农旅融合产业发展，对旺四滩村65户常住庭院提升改造，村庄基础设施建设包括混凝土硬化2180平方米，混凝土道路2980平方米，面包砖铺装8720平方米，护坡1400平方米，道牙4658米，停车位1685平方米，混凝土树池100座，宣传标语2组。清理村庄生活垃圾、农业生产废弃物、乱堆乱放及拆除清理棚圈等。配套分类垃圾箱100个。 不断实施乡村振兴战略，创建美丽乡村，有效改善村容村貌，带动农民增收。
</t>
    </r>
    <r>
      <rPr>
        <b/>
        <sz val="8"/>
        <rFont val="宋体"/>
        <charset val="134"/>
      </rPr>
      <t>二、郝记台村：</t>
    </r>
    <r>
      <rPr>
        <sz val="8"/>
        <rFont val="宋体"/>
        <charset val="134"/>
      </rPr>
      <t>计划投入资金410万元，通过改造刘窑头自然村乏牛坡养殖园区为村集体滩羊养殖园区，实施棚圈改造，新建5座羊舍，一座草料棚。为改善人居环境，对北马坊东自然村养殖户实施出户入园，集中养殖滩羊，故需完善园区基础设施、场区三通一平。将北马坊东自然组、北马坊西自然组库井灌区耕地800亩改造为高效节水滴灌耕地，提高灌区灌溉效益。加大生活垃圾收运处置力度，农业生产废弃物、乱堆乱放及拆除圈棚等工作，着力改善农村人居环境面貌。将北马坊自然村内残垣断壁拆除并清理，拆除已废弃的猪棚羊棚等设施，不断做大滩羊产业，有效带动群众加入到农业产业中，提升农民群众的收入，同时改善农村环境。</t>
    </r>
  </si>
  <si>
    <t>冯记沟乡脱贫攻坚巩固提升暨乡村振兴示范村建设项目</t>
  </si>
  <si>
    <t>汪水塘村</t>
  </si>
  <si>
    <r>
      <rPr>
        <b/>
        <sz val="9"/>
        <rFont val="仿宋_GB2312"/>
        <charset val="134"/>
      </rPr>
      <t>汪水塘村400万元：</t>
    </r>
    <r>
      <rPr>
        <sz val="9"/>
        <rFont val="仿宋_GB2312"/>
        <charset val="134"/>
      </rPr>
      <t>（一）对汪水塘自然村养殖园区破损圈棚30道进行维修；（二）对汪水塘村村集体养殖园区进行维修；新建289平米饲料棚1座；（三）新建570平米草料棚1座；（四）用于汪水塘行政村两处养殖园区通水、通电等。（五）发展壮大村集体经济，购置饲草料87吨。（六）加大各自然村人居环境整治力度，对宋新庄、汪水塘自然村自然村道路硬化、基础设施维修等，宋新庄、汪水塘2个自然村集污设施改造。</t>
    </r>
  </si>
  <si>
    <r>
      <rPr>
        <b/>
        <sz val="9"/>
        <rFont val="宋体"/>
        <charset val="134"/>
      </rPr>
      <t>汪水塘村：</t>
    </r>
    <r>
      <rPr>
        <sz val="9"/>
        <rFont val="宋体"/>
        <charset val="134"/>
      </rPr>
      <t>计划投入资金400万元，通过实施汪水塘自然村养殖园区30道破损圈棚维修改造及整治，新建汪水塘村村集体养殖园区饲料棚1座289m2，草料棚1座570m2，圈棚（羊槽、圈舍围栏等）维修1项，破旧棚圈拆除1项，汪水塘行政村两处养殖园通水、通电工程。实施宋新庄自然村环境整治，聘请技术人员到滩羊养殖园区现场技术指导、培训。项目的实施，使农民掌握养殖技术，减少养殖损失，帮助他们提高养殖收入，不断改善农民居住环境。</t>
    </r>
  </si>
  <si>
    <t>麻黄山乡脱贫攻坚巩固提升暨乡村振兴示范村建设项目</t>
  </si>
  <si>
    <t>何新庄村 李塬畔村 唐平庄村</t>
  </si>
  <si>
    <r>
      <rPr>
        <b/>
        <sz val="7"/>
        <rFont val="仿宋_GB2312"/>
        <charset val="134"/>
      </rPr>
      <t>一、何新庄村400万元：</t>
    </r>
    <r>
      <rPr>
        <sz val="7"/>
        <rFont val="仿宋_GB2312"/>
        <charset val="134"/>
      </rPr>
      <t xml:space="preserve">（一）在赵记湾自然村新建窑洞及附属设施10孔，发展村集体旅游产业。（二）在赵记湾自然村新建67平米村集体烧烤木屋及配套设施。（三）改造提升砖窑及硬化2000余平米，加强农旅融合。（四）整村推进实施农村人居环境整治，清除残垣断壁、拆除废旧棚圈、危旧房屋等1600立方、清理三堆、清运垃圾等5000立方。（五）在何新庄行政村各自然村新建护坡6000平米等设施建设及环境整治项目。                               </t>
    </r>
    <r>
      <rPr>
        <b/>
        <sz val="7"/>
        <rFont val="仿宋_GB2312"/>
        <charset val="134"/>
      </rPr>
      <t>二、李源畔村400万元：</t>
    </r>
    <r>
      <rPr>
        <sz val="7"/>
        <rFont val="仿宋_GB2312"/>
        <charset val="134"/>
      </rPr>
      <t xml:space="preserve">（一）实施李塬畔生态牧场后续设施建设：建设生态牧场草料棚320平方米；硬化场地400平方米；（二）滩羊产羔保温房24平方米。购置农业生产机械11台；饲草料购置。（四）在李二队、羊圈山自然村建设滩羊集中养殖区二处，实施“三通一平”，平整场地46亩。预计投入资金77万元，（五）以李塬畔村为主，对7个自然村实施环境整治，清除残垣断壁、拆除废旧棚圈、危旧房屋等1500立方米、清理三堆、清运垃圾等3000立方米；（六）新建羊圈山、张南沟、曾记畔3个粮食晾晒场（25*20=500平方米）、对主干道路两侧及主要巷道区域新建护坡等，消除安全隐患。（七）硬化大接杏生产路2.5公里。                                  </t>
    </r>
    <r>
      <rPr>
        <b/>
        <sz val="7"/>
        <rFont val="仿宋_GB2312"/>
        <charset val="134"/>
      </rPr>
      <t>三、唐平庄村400万元：</t>
    </r>
    <r>
      <rPr>
        <sz val="7"/>
        <rFont val="仿宋_GB2312"/>
        <charset val="134"/>
      </rPr>
      <t>（一）新建唐平庄肉牛养殖场：新建蓄水池252平米、储草棚1100平米、饲草料加工车间680平方米、隔离牛舍220平米、牛舍518平米、 产羔棚518平米、青贮池600平米管理用房及消毒防疫室54平米及厂区道路硬化等；（二）饲草料购置。（三）对唐平庄等7个自然村全面实施环境整治：清除残垣断壁、拆除废旧棚圈、危旧房屋等2800立方米、清理三堆、清运垃圾等3500立方米；（四）对唐平庄主干道路两侧及主要巷道区域新建护坡4000余平米等，消除安全隐患。</t>
    </r>
  </si>
  <si>
    <r>
      <rPr>
        <b/>
        <sz val="7"/>
        <rFont val="宋体"/>
        <charset val="134"/>
      </rPr>
      <t>一、何新庄村：</t>
    </r>
    <r>
      <rPr>
        <sz val="7"/>
        <rFont val="宋体"/>
        <charset val="134"/>
      </rPr>
      <t xml:space="preserve">计划投入资金400万元，通过在赵记湾自然村新建窑洞及附属设施10孔，发展村集体旅游产业，改造提升砖窑及硬化2000余平米，加强农旅融合，在何新庄行政村各自然村新建护坡6000平米等设施建设及环境整治项目以达到休闲观光旅游为核心，按照“一心两轴四区”布局，通过以农促旅、以旅兴农模式，将何新庄村打造成生态建设示范村、大接杏种植示范村、滩羊养殖示范村、休闲旅游示范村。不断提升农民群众的收入和人居环境。                                         </t>
    </r>
    <r>
      <rPr>
        <b/>
        <sz val="7"/>
        <rFont val="宋体"/>
        <charset val="134"/>
      </rPr>
      <t>二、李源畔村：</t>
    </r>
    <r>
      <rPr>
        <sz val="7"/>
        <rFont val="宋体"/>
        <charset val="134"/>
      </rPr>
      <t xml:space="preserve">计划投入资金400万元，通过实施李塬畔生态牧场后续设施建设：建设生态牧场草料棚320平方米；硬化场地400平方米，滩羊产羔保温房24平方米。购置农业生产机械11台，进一步完善基础设施，加强农村环境卫生综合治理，提升村庄人居环境，大力推行文明乡风建设，提高村庄治理能力，积极鼓励支持村集体经济发展壮大，带动当地居民致富，着力打造全县党建工作、红色教育、集体经济、基层治理、宜居宜业示范村。                                               </t>
    </r>
    <r>
      <rPr>
        <b/>
        <sz val="7"/>
        <rFont val="宋体"/>
        <charset val="134"/>
      </rPr>
      <t>三、唐平庄村：</t>
    </r>
    <r>
      <rPr>
        <sz val="7"/>
        <rFont val="宋体"/>
        <charset val="134"/>
      </rPr>
      <t>计划投入资金400万元，通过新建唐平庄肉牛养殖场：新建蓄水池252平米、储草棚1100平米、饲草料加工车间680平方米、隔离牛舍220平米、牛舍518平米、 产羔棚518平米、青贮池600平米管理用房及消毒防疫室54平米及厂区道路硬化等，将肉牛、黑毛猪特色养殖产业做大，与后洼、沙崾岘村抱团发展肉牛养殖产业带，以中滩、谢畔子、董圪崂自然村多点发展黑毛猪养殖，带动群众发展养殖业的积极性，提升农民收入，努力建设成特色养殖示范村。</t>
    </r>
  </si>
  <si>
    <t>三</t>
  </si>
  <si>
    <t>其他任务</t>
  </si>
  <si>
    <t xml:space="preserve">脱贫户小额信贷贴息项目 </t>
  </si>
  <si>
    <t>贷款贴息</t>
  </si>
  <si>
    <t>对已脱贫户及“三类人口”执行贷款额度5万元以内（在各商业银行贷款累计不超过5万元的享受免担保免抵押政策）、期限3年以内、贷款市场报价利率（LPR）放贷、财政贴息政策。</t>
  </si>
  <si>
    <t>乡村振兴局</t>
  </si>
  <si>
    <t>各乡镇</t>
  </si>
  <si>
    <t>2022.01-2022.12</t>
  </si>
  <si>
    <t>周坦</t>
  </si>
  <si>
    <t>为全县8个乡镇脱贫户和“三类人口”5万元以内小额信贷进行贴息，最大限度满足脱贫户及“三类人口”产业发展资金需求。</t>
  </si>
  <si>
    <t xml:space="preserve">计划投入资金812万元，通过对全县8个乡镇脱贫户及“三类人口”5万元以内小额信贷，按照人民银行同期发布的贷款市场报价利率（lpr）贴息，使得群众有充足周转资金用来发展生产，实现增产增收，生活状况获得显著改善，持续巩固脱贫攻坚工作成效。
</t>
  </si>
  <si>
    <t>4500</t>
  </si>
  <si>
    <t>12950</t>
  </si>
  <si>
    <t xml:space="preserve">雨露计划项目 </t>
  </si>
  <si>
    <t>雨露计划</t>
  </si>
  <si>
    <t>每人每学年3000元/学年、1500元/学期</t>
  </si>
  <si>
    <t>教体局</t>
  </si>
  <si>
    <t>八个乡镇</t>
  </si>
  <si>
    <t>2022.04-2022.12</t>
  </si>
  <si>
    <t>刘廷志</t>
  </si>
  <si>
    <t>向符合条件的脱贫家庭（含监测帮扶对象家庭）子女接受中、高职教育（全日制普通中专、成人中专、职业高中、技工学校）、高等职业教育（全日制普通大专、高职院校、技师学院）“雨露计划”助学800人。</t>
  </si>
  <si>
    <t>计划投入资金240万元，让800个符合条件的脱贫家庭（含监测帮扶对象家庭）在校生顺利完成职业教育学业，全部接受资助。通过实施雨露计划项目，让脱贫家庭（含监测帮扶对象家庭）子女，减轻学习压力，感受到社会的温暖。</t>
  </si>
  <si>
    <t>800</t>
  </si>
  <si>
    <t>3200</t>
  </si>
  <si>
    <t>就业帮扶</t>
  </si>
  <si>
    <t>社会发展</t>
  </si>
  <si>
    <t>就业技能培训根据相关文件规定补助800-3000元每人、移民搬迁群众自主创业补贴1000元/人</t>
  </si>
  <si>
    <t>就业创业和人才服务中心</t>
  </si>
  <si>
    <t>2022.04-2022.11</t>
  </si>
  <si>
    <t>张永胜</t>
  </si>
  <si>
    <t>完成1、对移民安置区已脱贫人口发展产业、手工业、服务业予以给于扶持；2、支持公益岗就业；3、开展创业就业技能和劳务经纪人培训。</t>
  </si>
  <si>
    <t>计划投入资金160万元，为1000名移民搬迁群众自主发放创业补贴，370名开展技能培训补贴。通过项目的实施，使移民群众学习一技之长，从而增加就业机会，提高收入水平。</t>
  </si>
  <si>
    <t>填表说明：</t>
  </si>
  <si>
    <t>1、项目类别包括：农业生产发展类、农村基础设施建设类、雨露计划、贷款贴息、技能培训等。</t>
  </si>
  <si>
    <t>2、资金来源包括：中央16项、自治区11项、市级安排资金、县级安排资金。</t>
  </si>
  <si>
    <t>3、补助标准：涉及到到户补助时填写，不涉及不填写。</t>
  </si>
  <si>
    <t>4、实施地点：涉及到村到户项目，具体填写到村。</t>
  </si>
  <si>
    <t>5、主要内容：填写项目实施主要内容；</t>
  </si>
  <si>
    <t>6、绩效目标：按照中央及自治区绩效管理相关政策规定，科学合理设置并填报绩效目标。7、备注：需要说明的其他情况。</t>
  </si>
</sst>
</file>

<file path=xl/styles.xml><?xml version="1.0" encoding="utf-8"?>
<styleSheet xmlns="http://schemas.openxmlformats.org/spreadsheetml/2006/main">
  <numFmts count="7">
    <numFmt numFmtId="176" formatCode="0.00_ "/>
    <numFmt numFmtId="41" formatCode="_ * #,##0_ ;_ * \-#,##0_ ;_ * &quot;-&quot;_ ;_ @_ "/>
    <numFmt numFmtId="44" formatCode="_ &quot;￥&quot;* #,##0.00_ ;_ &quot;￥&quot;* \-#,##0.00_ ;_ &quot;￥&quot;* &quot;-&quot;??_ ;_ @_ "/>
    <numFmt numFmtId="42" formatCode="_ &quot;￥&quot;* #,##0_ ;_ &quot;￥&quot;* \-#,##0_ ;_ &quot;￥&quot;* &quot;-&quot;_ ;_ @_ "/>
    <numFmt numFmtId="177" formatCode="0.0000_ "/>
    <numFmt numFmtId="43" formatCode="_ * #,##0.00_ ;_ * \-#,##0.00_ ;_ * &quot;-&quot;??_ ;_ @_ "/>
    <numFmt numFmtId="178" formatCode="0.0_ "/>
  </numFmts>
  <fonts count="48">
    <font>
      <sz val="11"/>
      <color theme="1"/>
      <name val="宋体"/>
      <charset val="134"/>
      <scheme val="minor"/>
    </font>
    <font>
      <sz val="9"/>
      <name val="宋体"/>
      <charset val="134"/>
    </font>
    <font>
      <b/>
      <sz val="9"/>
      <name val="宋体"/>
      <charset val="134"/>
    </font>
    <font>
      <b/>
      <sz val="9"/>
      <name val="宋体"/>
      <charset val="134"/>
      <scheme val="minor"/>
    </font>
    <font>
      <sz val="9"/>
      <name val="宋体"/>
      <charset val="134"/>
      <scheme val="minor"/>
    </font>
    <font>
      <b/>
      <sz val="20"/>
      <name val="宋体"/>
      <charset val="134"/>
    </font>
    <font>
      <sz val="20"/>
      <name val="宋体"/>
      <charset val="134"/>
    </font>
    <font>
      <b/>
      <sz val="10"/>
      <name val="宋体"/>
      <charset val="134"/>
    </font>
    <font>
      <b/>
      <sz val="9"/>
      <name val="仿宋_GB2312"/>
      <charset val="134"/>
    </font>
    <font>
      <sz val="9"/>
      <name val="仿宋_GB2312"/>
      <charset val="134"/>
    </font>
    <font>
      <sz val="8"/>
      <name val="宋体"/>
      <charset val="134"/>
    </font>
    <font>
      <sz val="9"/>
      <name val="Times New Roman"/>
      <charset val="134"/>
    </font>
    <font>
      <sz val="9"/>
      <name val="Times New Roman"/>
      <charset val="0"/>
    </font>
    <font>
      <b/>
      <sz val="9"/>
      <color rgb="FFFF0000"/>
      <name val="宋体"/>
      <charset val="134"/>
    </font>
    <font>
      <sz val="9"/>
      <name val="方正仿宋简体"/>
      <charset val="134"/>
    </font>
    <font>
      <b/>
      <sz val="8"/>
      <name val="宋体"/>
      <charset val="134"/>
    </font>
    <font>
      <b/>
      <sz val="8"/>
      <name val="仿宋_GB2312"/>
      <charset val="134"/>
    </font>
    <font>
      <b/>
      <sz val="9"/>
      <name val="方正仿宋简体"/>
      <charset val="134"/>
    </font>
    <font>
      <sz val="9"/>
      <name val="方正北魏楷书简体"/>
      <charset val="134"/>
    </font>
    <font>
      <b/>
      <sz val="7"/>
      <name val="仿宋_GB2312"/>
      <charset val="134"/>
    </font>
    <font>
      <b/>
      <sz val="7"/>
      <name val="宋体"/>
      <charset val="134"/>
    </font>
    <font>
      <sz val="11"/>
      <color theme="0"/>
      <name val="宋体"/>
      <charset val="0"/>
      <scheme val="minor"/>
    </font>
    <font>
      <sz val="11"/>
      <color indexed="8"/>
      <name val="宋体"/>
      <charset val="134"/>
    </font>
    <font>
      <sz val="11"/>
      <color theme="1"/>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name val="宋体"/>
      <charset val="134"/>
    </font>
    <font>
      <b/>
      <sz val="9"/>
      <name val="Times New Roman"/>
      <charset val="134"/>
    </font>
    <font>
      <b/>
      <sz val="8"/>
      <name val="Times New Roman"/>
      <charset val="134"/>
    </font>
    <font>
      <sz val="8"/>
      <name val="仿宋_GB2312"/>
      <charset val="134"/>
    </font>
    <font>
      <sz val="8"/>
      <name val="Times New Roman"/>
      <charset val="134"/>
    </font>
    <font>
      <sz val="7"/>
      <name val="仿宋_GB2312"/>
      <charset val="134"/>
    </font>
    <font>
      <sz val="7"/>
      <name val="宋体"/>
      <charset val="134"/>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9" borderId="0" applyNumberFormat="0" applyBorder="0" applyAlignment="0" applyProtection="0">
      <alignment vertical="center"/>
    </xf>
    <xf numFmtId="0" fontId="26"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3"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3" borderId="6" applyNumberFormat="0" applyFont="0" applyAlignment="0" applyProtection="0">
      <alignment vertical="center"/>
    </xf>
    <xf numFmtId="0" fontId="21" fillId="8" borderId="0" applyNumberFormat="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3" applyNumberFormat="0" applyFill="0" applyAlignment="0" applyProtection="0">
      <alignment vertical="center"/>
    </xf>
    <xf numFmtId="0" fontId="34" fillId="0" borderId="3" applyNumberFormat="0" applyFill="0" applyAlignment="0" applyProtection="0">
      <alignment vertical="center"/>
    </xf>
    <xf numFmtId="0" fontId="21" fillId="15" borderId="0" applyNumberFormat="0" applyBorder="0" applyAlignment="0" applyProtection="0">
      <alignment vertical="center"/>
    </xf>
    <xf numFmtId="0" fontId="29" fillId="0" borderId="7" applyNumberFormat="0" applyFill="0" applyAlignment="0" applyProtection="0">
      <alignment vertical="center"/>
    </xf>
    <xf numFmtId="0" fontId="21" fillId="5" borderId="0" applyNumberFormat="0" applyBorder="0" applyAlignment="0" applyProtection="0">
      <alignment vertical="center"/>
    </xf>
    <xf numFmtId="0" fontId="36" fillId="17" borderId="8" applyNumberFormat="0" applyAlignment="0" applyProtection="0">
      <alignment vertical="center"/>
    </xf>
    <xf numFmtId="0" fontId="38" fillId="17" borderId="5" applyNumberFormat="0" applyAlignment="0" applyProtection="0">
      <alignment vertical="center"/>
    </xf>
    <xf numFmtId="0" fontId="39" fillId="18" borderId="10" applyNumberFormat="0" applyAlignment="0" applyProtection="0">
      <alignment vertical="center"/>
    </xf>
    <xf numFmtId="0" fontId="23" fillId="19" borderId="0" applyNumberFormat="0" applyBorder="0" applyAlignment="0" applyProtection="0">
      <alignment vertical="center"/>
    </xf>
    <xf numFmtId="0" fontId="21" fillId="21" borderId="0" applyNumberFormat="0" applyBorder="0" applyAlignment="0" applyProtection="0">
      <alignment vertical="center"/>
    </xf>
    <xf numFmtId="0" fontId="25" fillId="0" borderId="4" applyNumberFormat="0" applyFill="0" applyAlignment="0" applyProtection="0">
      <alignment vertical="center"/>
    </xf>
    <xf numFmtId="0" fontId="37" fillId="0" borderId="9" applyNumberFormat="0" applyFill="0" applyAlignment="0" applyProtection="0">
      <alignment vertical="center"/>
    </xf>
    <xf numFmtId="0" fontId="35" fillId="16" borderId="0" applyNumberFormat="0" applyBorder="0" applyAlignment="0" applyProtection="0">
      <alignment vertical="center"/>
    </xf>
    <xf numFmtId="0" fontId="40" fillId="20" borderId="0" applyNumberFormat="0" applyBorder="0" applyAlignment="0" applyProtection="0">
      <alignment vertical="center"/>
    </xf>
    <xf numFmtId="0" fontId="23" fillId="22" borderId="0" applyNumberFormat="0" applyBorder="0" applyAlignment="0" applyProtection="0">
      <alignment vertical="center"/>
    </xf>
    <xf numFmtId="0" fontId="21" fillId="14" borderId="0" applyNumberFormat="0" applyBorder="0" applyAlignment="0" applyProtection="0">
      <alignment vertical="center"/>
    </xf>
    <xf numFmtId="0" fontId="23" fillId="23" borderId="0" applyNumberFormat="0" applyBorder="0" applyAlignment="0" applyProtection="0">
      <alignment vertical="center"/>
    </xf>
    <xf numFmtId="0" fontId="23" fillId="7"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1" fillId="26" borderId="0" applyNumberFormat="0" applyBorder="0" applyAlignment="0" applyProtection="0">
      <alignment vertical="center"/>
    </xf>
    <xf numFmtId="0" fontId="22" fillId="0" borderId="0" applyProtection="0"/>
    <xf numFmtId="0" fontId="21" fillId="27" borderId="0" applyNumberFormat="0" applyBorder="0" applyAlignment="0" applyProtection="0">
      <alignment vertical="center"/>
    </xf>
    <xf numFmtId="0" fontId="23" fillId="4" borderId="0" applyNumberFormat="0" applyBorder="0" applyAlignment="0" applyProtection="0">
      <alignment vertical="center"/>
    </xf>
    <xf numFmtId="0" fontId="23" fillId="12" borderId="0" applyNumberFormat="0" applyBorder="0" applyAlignment="0" applyProtection="0">
      <alignment vertical="center"/>
    </xf>
    <xf numFmtId="0" fontId="21" fillId="2" borderId="0" applyNumberFormat="0" applyBorder="0" applyAlignment="0" applyProtection="0">
      <alignment vertical="center"/>
    </xf>
    <xf numFmtId="0" fontId="23" fillId="28"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3" fillId="29" borderId="0" applyNumberFormat="0" applyBorder="0" applyAlignment="0" applyProtection="0">
      <alignment vertical="center"/>
    </xf>
    <xf numFmtId="0" fontId="21" fillId="32" borderId="0" applyNumberFormat="0" applyBorder="0" applyAlignment="0" applyProtection="0">
      <alignment vertical="center"/>
    </xf>
    <xf numFmtId="0" fontId="41" fillId="0" borderId="0">
      <alignment vertical="center"/>
    </xf>
  </cellStyleXfs>
  <cellXfs count="107">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77"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40" applyNumberFormat="1" applyFont="1" applyFill="1" applyAlignment="1" applyProtection="1">
      <alignment horizontal="center" vertical="top" wrapText="1"/>
      <protection locked="0"/>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78"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178"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8"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178" fontId="9" fillId="0" borderId="1" xfId="0" applyNumberFormat="1" applyFont="1" applyFill="1" applyBorder="1" applyAlignment="1" applyProtection="1">
      <alignment horizontal="center" vertical="center" wrapText="1"/>
    </xf>
    <xf numFmtId="176" fontId="9" fillId="0" borderId="1" xfId="0" applyNumberFormat="1" applyFont="1" applyFill="1" applyBorder="1" applyAlignment="1" applyProtection="1">
      <alignment horizontal="center" vertical="center"/>
    </xf>
    <xf numFmtId="178" fontId="4" fillId="0" borderId="1" xfId="5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xf>
    <xf numFmtId="49" fontId="1" fillId="0" borderId="1"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left" vertical="center"/>
    </xf>
    <xf numFmtId="176" fontId="1"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xf>
    <xf numFmtId="176" fontId="2" fillId="0" borderId="1" xfId="0" applyNumberFormat="1" applyFont="1" applyFill="1" applyBorder="1" applyAlignment="1">
      <alignment horizontal="center" vertical="center"/>
    </xf>
    <xf numFmtId="0" fontId="1" fillId="0" borderId="1" xfId="0" applyFont="1" applyFill="1" applyBorder="1" applyAlignment="1" applyProtection="1">
      <alignment vertical="center"/>
    </xf>
    <xf numFmtId="178" fontId="9" fillId="0" borderId="1" xfId="0" applyNumberFormat="1" applyFont="1" applyFill="1" applyBorder="1" applyAlignment="1" applyProtection="1">
      <alignment vertical="center" wrapText="1"/>
    </xf>
    <xf numFmtId="0" fontId="1" fillId="0" borderId="1" xfId="0" applyFont="1" applyFill="1" applyBorder="1" applyAlignment="1">
      <alignment vertical="center" wrapText="1"/>
    </xf>
    <xf numFmtId="176" fontId="1" fillId="0" borderId="1" xfId="0" applyNumberFormat="1" applyFont="1" applyFill="1" applyBorder="1" applyAlignment="1">
      <alignment vertical="center"/>
    </xf>
    <xf numFmtId="176" fontId="9" fillId="0" borderId="1" xfId="0" applyNumberFormat="1" applyFont="1" applyFill="1" applyBorder="1" applyAlignment="1" applyProtection="1">
      <alignment vertical="center" wrapText="1"/>
    </xf>
    <xf numFmtId="0" fontId="1" fillId="0" borderId="2" xfId="40" applyNumberFormat="1" applyFont="1" applyFill="1" applyBorder="1" applyAlignment="1">
      <alignment horizontal="center" vertical="center" wrapText="1"/>
    </xf>
    <xf numFmtId="0" fontId="1" fillId="0" borderId="0" xfId="40" applyNumberFormat="1" applyFont="1" applyFill="1" applyAlignment="1" applyProtection="1">
      <alignment horizontal="center" vertical="center" wrapText="1"/>
      <protection locked="0"/>
    </xf>
    <xf numFmtId="0" fontId="2"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11" fillId="0" borderId="1" xfId="0" applyFont="1" applyFill="1" applyBorder="1" applyAlignment="1">
      <alignment horizontal="left" vertical="center"/>
    </xf>
    <xf numFmtId="0" fontId="4" fillId="0" borderId="1" xfId="0" applyFont="1" applyFill="1" applyBorder="1" applyAlignment="1">
      <alignment horizontal="center" vertical="center"/>
    </xf>
    <xf numFmtId="0" fontId="8" fillId="0" borderId="1" xfId="0" applyFont="1" applyFill="1" applyBorder="1" applyAlignment="1" applyProtection="1">
      <alignment horizontal="left" vertical="center" wrapText="1"/>
    </xf>
    <xf numFmtId="0" fontId="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15" fillId="0" borderId="1" xfId="0" applyFont="1" applyFill="1" applyBorder="1" applyAlignment="1">
      <alignment vertical="center" wrapText="1"/>
    </xf>
    <xf numFmtId="0" fontId="1" fillId="0" borderId="1" xfId="0" applyNumberFormat="1" applyFont="1" applyFill="1" applyBorder="1" applyAlignment="1">
      <alignment vertical="center" wrapText="1"/>
    </xf>
    <xf numFmtId="0" fontId="9" fillId="0" borderId="1" xfId="0" applyFont="1" applyFill="1" applyBorder="1" applyAlignment="1" applyProtection="1">
      <alignment vertical="center" wrapText="1"/>
    </xf>
    <xf numFmtId="0" fontId="2" fillId="0" borderId="1" xfId="0" applyFont="1" applyFill="1" applyBorder="1" applyAlignment="1">
      <alignment vertical="center" wrapText="1"/>
    </xf>
    <xf numFmtId="176" fontId="9" fillId="0" borderId="1" xfId="0" applyNumberFormat="1" applyFont="1" applyFill="1" applyBorder="1" applyAlignment="1" applyProtection="1">
      <alignment vertical="center"/>
    </xf>
    <xf numFmtId="0" fontId="14"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NumberFormat="1" applyFont="1" applyFill="1" applyBorder="1" applyAlignment="1">
      <alignment vertical="center" wrapText="1"/>
    </xf>
    <xf numFmtId="0" fontId="16"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xf>
    <xf numFmtId="176" fontId="15"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26"/>
  <sheetViews>
    <sheetView tabSelected="1" topLeftCell="A79" workbookViewId="0">
      <selection activeCell="L81" sqref="L81"/>
    </sheetView>
  </sheetViews>
  <sheetFormatPr defaultColWidth="8.88333333333333" defaultRowHeight="11.25"/>
  <cols>
    <col min="1" max="1" width="4.69166666666667" style="2" customWidth="1"/>
    <col min="2" max="2" width="13.625" style="10" customWidth="1"/>
    <col min="3" max="3" width="7.66666666666667" style="2" customWidth="1"/>
    <col min="4" max="4" width="8.94166666666667" style="2" customWidth="1"/>
    <col min="5" max="5" width="9.94166666666667" style="11" customWidth="1"/>
    <col min="6" max="6" width="8.1" style="10" customWidth="1"/>
    <col min="7" max="7" width="4.825" style="10" customWidth="1"/>
    <col min="8" max="8" width="8.875" style="1" customWidth="1"/>
    <col min="9" max="9" width="7.80833333333333" style="2" customWidth="1"/>
    <col min="10" max="10" width="2.875" style="10" customWidth="1"/>
    <col min="11" max="11" width="27.625" style="5" customWidth="1"/>
    <col min="12" max="12" width="23.8583333333333" style="5" customWidth="1"/>
    <col min="13" max="13" width="6.125" style="2" customWidth="1"/>
    <col min="14" max="14" width="5.625" style="2" customWidth="1"/>
    <col min="15" max="15" width="2.98333333333333" style="1" customWidth="1"/>
    <col min="16" max="16384" width="8.88333333333333" style="1"/>
  </cols>
  <sheetData>
    <row r="1" s="1" customFormat="1" spans="1:14">
      <c r="A1" s="10" t="s">
        <v>0</v>
      </c>
      <c r="B1" s="10"/>
      <c r="C1" s="2"/>
      <c r="D1" s="2"/>
      <c r="E1" s="11" t="s">
        <v>1</v>
      </c>
      <c r="F1" s="10"/>
      <c r="G1" s="10"/>
      <c r="I1" s="2"/>
      <c r="J1" s="10"/>
      <c r="K1" s="5"/>
      <c r="L1" s="5"/>
      <c r="M1" s="2"/>
      <c r="N1" s="2"/>
    </row>
    <row r="2" s="1" customFormat="1" ht="46" customHeight="1" spans="1:15">
      <c r="A2" s="12" t="s">
        <v>2</v>
      </c>
      <c r="B2" s="12"/>
      <c r="C2" s="13"/>
      <c r="D2" s="12"/>
      <c r="E2" s="14"/>
      <c r="F2" s="12"/>
      <c r="G2" s="12"/>
      <c r="H2" s="12"/>
      <c r="I2" s="12"/>
      <c r="J2" s="12"/>
      <c r="K2" s="13"/>
      <c r="L2" s="12"/>
      <c r="M2" s="12"/>
      <c r="N2" s="12"/>
      <c r="O2" s="12"/>
    </row>
    <row r="3" s="2" customFormat="1" ht="31" customHeight="1" spans="1:15">
      <c r="A3" s="15" t="s">
        <v>3</v>
      </c>
      <c r="B3" s="15"/>
      <c r="C3" s="15"/>
      <c r="D3" s="15"/>
      <c r="E3" s="15"/>
      <c r="F3" s="16" t="s">
        <v>4</v>
      </c>
      <c r="G3" s="16"/>
      <c r="H3" s="16"/>
      <c r="I3" s="16"/>
      <c r="J3" s="16"/>
      <c r="K3" s="16"/>
      <c r="L3" s="62" t="s">
        <v>5</v>
      </c>
      <c r="M3" s="63" t="s">
        <v>6</v>
      </c>
      <c r="N3" s="63"/>
      <c r="O3" s="63"/>
    </row>
    <row r="4" s="2" customFormat="1" ht="20" customHeight="1" spans="1:15">
      <c r="A4" s="17" t="s">
        <v>7</v>
      </c>
      <c r="B4" s="18" t="s">
        <v>8</v>
      </c>
      <c r="C4" s="18" t="s">
        <v>9</v>
      </c>
      <c r="D4" s="18" t="s">
        <v>10</v>
      </c>
      <c r="E4" s="19" t="s">
        <v>11</v>
      </c>
      <c r="F4" s="18" t="s">
        <v>12</v>
      </c>
      <c r="G4" s="18" t="s">
        <v>13</v>
      </c>
      <c r="H4" s="18" t="s">
        <v>14</v>
      </c>
      <c r="I4" s="18" t="s">
        <v>15</v>
      </c>
      <c r="J4" s="18" t="s">
        <v>16</v>
      </c>
      <c r="K4" s="18" t="s">
        <v>17</v>
      </c>
      <c r="L4" s="18" t="s">
        <v>18</v>
      </c>
      <c r="M4" s="18" t="s">
        <v>19</v>
      </c>
      <c r="N4" s="18"/>
      <c r="O4" s="18" t="s">
        <v>20</v>
      </c>
    </row>
    <row r="5" s="2" customFormat="1" ht="33" customHeight="1" spans="1:15">
      <c r="A5" s="17"/>
      <c r="B5" s="18"/>
      <c r="C5" s="18"/>
      <c r="D5" s="18"/>
      <c r="E5" s="19"/>
      <c r="F5" s="18"/>
      <c r="G5" s="18"/>
      <c r="H5" s="18"/>
      <c r="I5" s="18"/>
      <c r="J5" s="18"/>
      <c r="K5" s="18"/>
      <c r="L5" s="18"/>
      <c r="M5" s="18" t="s">
        <v>21</v>
      </c>
      <c r="N5" s="18" t="s">
        <v>22</v>
      </c>
      <c r="O5" s="18"/>
    </row>
    <row r="6" s="3" customFormat="1" ht="25" customHeight="1" spans="1:15">
      <c r="A6" s="20"/>
      <c r="B6" s="21" t="s">
        <v>23</v>
      </c>
      <c r="C6" s="21"/>
      <c r="D6" s="21"/>
      <c r="E6" s="22">
        <f>E7+E41+E77</f>
        <v>20826</v>
      </c>
      <c r="F6" s="21"/>
      <c r="G6" s="21"/>
      <c r="H6" s="23"/>
      <c r="I6" s="21"/>
      <c r="J6" s="21"/>
      <c r="K6" s="23"/>
      <c r="L6" s="23"/>
      <c r="M6" s="21"/>
      <c r="N6" s="21"/>
      <c r="O6" s="23"/>
    </row>
    <row r="7" s="3" customFormat="1" ht="27" customHeight="1" spans="1:15">
      <c r="A7" s="24" t="s">
        <v>24</v>
      </c>
      <c r="B7" s="25" t="s">
        <v>25</v>
      </c>
      <c r="C7" s="21"/>
      <c r="D7" s="21"/>
      <c r="E7" s="22">
        <f>E8+E10+E12+E15+E24+E29+E37</f>
        <v>7523</v>
      </c>
      <c r="F7" s="21"/>
      <c r="G7" s="21"/>
      <c r="H7" s="23"/>
      <c r="I7" s="21"/>
      <c r="J7" s="21"/>
      <c r="K7" s="29"/>
      <c r="L7" s="23"/>
      <c r="M7" s="21"/>
      <c r="N7" s="21"/>
      <c r="O7" s="23"/>
    </row>
    <row r="8" s="3" customFormat="1" ht="33" customHeight="1" spans="1:15">
      <c r="A8" s="24">
        <v>1</v>
      </c>
      <c r="B8" s="25" t="s">
        <v>26</v>
      </c>
      <c r="C8" s="21"/>
      <c r="D8" s="21"/>
      <c r="E8" s="22">
        <f>SUM(E9:E9)</f>
        <v>1800</v>
      </c>
      <c r="F8" s="21"/>
      <c r="G8" s="21"/>
      <c r="H8" s="23"/>
      <c r="I8" s="21"/>
      <c r="J8" s="21"/>
      <c r="K8" s="29"/>
      <c r="L8" s="23"/>
      <c r="M8" s="21"/>
      <c r="N8" s="21"/>
      <c r="O8" s="23"/>
    </row>
    <row r="9" s="1" customFormat="1" ht="78" customHeight="1" spans="1:15">
      <c r="A9" s="26">
        <v>1.1</v>
      </c>
      <c r="B9" s="27" t="s">
        <v>27</v>
      </c>
      <c r="C9" s="18" t="s">
        <v>28</v>
      </c>
      <c r="D9" s="18" t="s">
        <v>29</v>
      </c>
      <c r="E9" s="28">
        <v>1800</v>
      </c>
      <c r="F9" s="18"/>
      <c r="G9" s="18" t="s">
        <v>30</v>
      </c>
      <c r="H9" s="29" t="s">
        <v>31</v>
      </c>
      <c r="I9" s="18" t="s">
        <v>32</v>
      </c>
      <c r="J9" s="18" t="s">
        <v>33</v>
      </c>
      <c r="K9" s="29" t="s">
        <v>34</v>
      </c>
      <c r="L9" s="29" t="s">
        <v>35</v>
      </c>
      <c r="M9" s="18">
        <v>3226</v>
      </c>
      <c r="N9" s="18">
        <v>9286</v>
      </c>
      <c r="O9" s="29"/>
    </row>
    <row r="10" s="4" customFormat="1" ht="32" customHeight="1" spans="1:15">
      <c r="A10" s="24">
        <v>2</v>
      </c>
      <c r="B10" s="25" t="s">
        <v>36</v>
      </c>
      <c r="C10" s="21"/>
      <c r="D10" s="21"/>
      <c r="E10" s="22">
        <f>SUM(E11)</f>
        <v>900</v>
      </c>
      <c r="F10" s="21"/>
      <c r="G10" s="21"/>
      <c r="H10" s="23"/>
      <c r="I10" s="21"/>
      <c r="J10" s="21"/>
      <c r="K10" s="64"/>
      <c r="L10" s="64"/>
      <c r="M10" s="21"/>
      <c r="N10" s="21"/>
      <c r="O10" s="23"/>
    </row>
    <row r="11" s="5" customFormat="1" ht="73" customHeight="1" spans="1:15">
      <c r="A11" s="26">
        <v>2.1</v>
      </c>
      <c r="B11" s="27" t="s">
        <v>37</v>
      </c>
      <c r="C11" s="18" t="s">
        <v>28</v>
      </c>
      <c r="D11" s="18" t="s">
        <v>29</v>
      </c>
      <c r="E11" s="28">
        <v>900</v>
      </c>
      <c r="F11" s="18"/>
      <c r="G11" s="30" t="s">
        <v>38</v>
      </c>
      <c r="H11" s="29" t="s">
        <v>39</v>
      </c>
      <c r="I11" s="18" t="s">
        <v>40</v>
      </c>
      <c r="J11" s="18" t="s">
        <v>41</v>
      </c>
      <c r="K11" s="32" t="s">
        <v>42</v>
      </c>
      <c r="L11" s="32" t="s">
        <v>43</v>
      </c>
      <c r="M11" s="18">
        <v>4300</v>
      </c>
      <c r="N11" s="18">
        <v>15000</v>
      </c>
      <c r="O11" s="29"/>
    </row>
    <row r="12" s="4" customFormat="1" ht="43" customHeight="1" spans="1:29">
      <c r="A12" s="24">
        <v>3</v>
      </c>
      <c r="B12" s="25" t="s">
        <v>44</v>
      </c>
      <c r="C12" s="21"/>
      <c r="D12" s="21"/>
      <c r="E12" s="31">
        <f>SUM(E13:E14)</f>
        <v>1000</v>
      </c>
      <c r="F12" s="21"/>
      <c r="G12" s="21"/>
      <c r="H12" s="23"/>
      <c r="I12" s="21"/>
      <c r="J12" s="21"/>
      <c r="K12" s="64"/>
      <c r="L12" s="64"/>
      <c r="M12" s="21"/>
      <c r="N12" s="21"/>
      <c r="O12" s="23"/>
      <c r="P12" s="3"/>
      <c r="Q12" s="3"/>
      <c r="R12" s="3"/>
      <c r="S12" s="3"/>
      <c r="T12" s="3"/>
      <c r="U12" s="3"/>
      <c r="V12" s="3"/>
      <c r="W12" s="3"/>
      <c r="X12" s="3"/>
      <c r="Y12" s="3"/>
      <c r="Z12" s="3"/>
      <c r="AA12" s="3"/>
      <c r="AB12" s="3"/>
      <c r="AC12" s="3"/>
    </row>
    <row r="13" s="5" customFormat="1" ht="77" customHeight="1" spans="1:29">
      <c r="A13" s="26">
        <v>3.1</v>
      </c>
      <c r="B13" s="27" t="s">
        <v>45</v>
      </c>
      <c r="C13" s="18" t="s">
        <v>28</v>
      </c>
      <c r="D13" s="18" t="s">
        <v>46</v>
      </c>
      <c r="E13" s="19">
        <v>600</v>
      </c>
      <c r="F13" s="18" t="s">
        <v>47</v>
      </c>
      <c r="G13" s="18" t="s">
        <v>48</v>
      </c>
      <c r="H13" s="32" t="s">
        <v>49</v>
      </c>
      <c r="I13" s="18" t="s">
        <v>50</v>
      </c>
      <c r="J13" s="18" t="s">
        <v>51</v>
      </c>
      <c r="K13" s="32" t="s">
        <v>52</v>
      </c>
      <c r="L13" s="32" t="s">
        <v>53</v>
      </c>
      <c r="M13" s="18">
        <v>86</v>
      </c>
      <c r="N13" s="18">
        <v>239</v>
      </c>
      <c r="O13" s="23"/>
      <c r="P13" s="3"/>
      <c r="Q13" s="3"/>
      <c r="R13" s="3"/>
      <c r="S13" s="3"/>
      <c r="T13" s="3"/>
      <c r="U13" s="3"/>
      <c r="V13" s="3"/>
      <c r="W13" s="3"/>
      <c r="X13" s="3"/>
      <c r="Y13" s="3"/>
      <c r="Z13" s="3"/>
      <c r="AA13" s="3"/>
      <c r="AB13" s="3"/>
      <c r="AC13" s="3"/>
    </row>
    <row r="14" s="5" customFormat="1" ht="82" customHeight="1" spans="1:29">
      <c r="A14" s="26">
        <v>3.2</v>
      </c>
      <c r="B14" s="27" t="s">
        <v>54</v>
      </c>
      <c r="C14" s="18" t="s">
        <v>28</v>
      </c>
      <c r="D14" s="18" t="s">
        <v>46</v>
      </c>
      <c r="E14" s="19">
        <v>400</v>
      </c>
      <c r="F14" s="18"/>
      <c r="G14" s="18" t="s">
        <v>48</v>
      </c>
      <c r="H14" s="32" t="s">
        <v>55</v>
      </c>
      <c r="I14" s="18" t="s">
        <v>50</v>
      </c>
      <c r="J14" s="18" t="s">
        <v>51</v>
      </c>
      <c r="K14" s="32" t="s">
        <v>56</v>
      </c>
      <c r="L14" s="32" t="s">
        <v>57</v>
      </c>
      <c r="M14" s="18">
        <v>566</v>
      </c>
      <c r="N14" s="18">
        <v>1890</v>
      </c>
      <c r="O14" s="23"/>
      <c r="P14" s="3"/>
      <c r="Q14" s="3"/>
      <c r="R14" s="3"/>
      <c r="S14" s="3"/>
      <c r="T14" s="3"/>
      <c r="U14" s="3"/>
      <c r="V14" s="3"/>
      <c r="W14" s="3"/>
      <c r="X14" s="3"/>
      <c r="Y14" s="3"/>
      <c r="Z14" s="3"/>
      <c r="AA14" s="3"/>
      <c r="AB14" s="3"/>
      <c r="AC14" s="3"/>
    </row>
    <row r="15" s="4" customFormat="1" ht="39" customHeight="1" spans="1:29">
      <c r="A15" s="24">
        <v>4</v>
      </c>
      <c r="B15" s="25" t="s">
        <v>58</v>
      </c>
      <c r="C15" s="21"/>
      <c r="D15" s="21"/>
      <c r="E15" s="31">
        <f>SUM(E16:E23)</f>
        <v>515</v>
      </c>
      <c r="F15" s="21"/>
      <c r="G15" s="21"/>
      <c r="H15" s="23"/>
      <c r="I15" s="21"/>
      <c r="J15" s="21"/>
      <c r="K15" s="64"/>
      <c r="L15" s="64"/>
      <c r="M15" s="21"/>
      <c r="N15" s="21"/>
      <c r="O15" s="23"/>
      <c r="P15" s="3"/>
      <c r="Q15" s="3"/>
      <c r="R15" s="3"/>
      <c r="S15" s="3"/>
      <c r="T15" s="3"/>
      <c r="U15" s="3"/>
      <c r="V15" s="3"/>
      <c r="W15" s="3"/>
      <c r="X15" s="3"/>
      <c r="Y15" s="3"/>
      <c r="Z15" s="3"/>
      <c r="AA15" s="3"/>
      <c r="AB15" s="3"/>
      <c r="AC15" s="3"/>
    </row>
    <row r="16" s="5" customFormat="1" ht="69" customHeight="1" spans="1:29">
      <c r="A16" s="26">
        <v>4.1</v>
      </c>
      <c r="B16" s="27" t="s">
        <v>59</v>
      </c>
      <c r="C16" s="18" t="s">
        <v>28</v>
      </c>
      <c r="D16" s="18" t="s">
        <v>46</v>
      </c>
      <c r="E16" s="19">
        <v>120</v>
      </c>
      <c r="F16" s="18"/>
      <c r="G16" s="18" t="s">
        <v>60</v>
      </c>
      <c r="H16" s="29" t="s">
        <v>61</v>
      </c>
      <c r="I16" s="18" t="s">
        <v>32</v>
      </c>
      <c r="J16" s="18" t="s">
        <v>62</v>
      </c>
      <c r="K16" s="32" t="s">
        <v>63</v>
      </c>
      <c r="L16" s="32" t="s">
        <v>64</v>
      </c>
      <c r="M16" s="18">
        <v>11000</v>
      </c>
      <c r="N16" s="18">
        <v>36000</v>
      </c>
      <c r="O16" s="23"/>
      <c r="P16" s="3"/>
      <c r="Q16" s="3"/>
      <c r="R16" s="3"/>
      <c r="S16" s="3"/>
      <c r="T16" s="3"/>
      <c r="U16" s="3"/>
      <c r="V16" s="3"/>
      <c r="W16" s="3"/>
      <c r="X16" s="3"/>
      <c r="Y16" s="3"/>
      <c r="Z16" s="3"/>
      <c r="AA16" s="3"/>
      <c r="AB16" s="3"/>
      <c r="AC16" s="3"/>
    </row>
    <row r="17" s="5" customFormat="1" ht="80" customHeight="1" spans="1:29">
      <c r="A17" s="26">
        <v>4.2</v>
      </c>
      <c r="B17" s="27" t="s">
        <v>65</v>
      </c>
      <c r="C17" s="18" t="s">
        <v>28</v>
      </c>
      <c r="D17" s="18" t="s">
        <v>46</v>
      </c>
      <c r="E17" s="19">
        <v>75</v>
      </c>
      <c r="F17" s="18"/>
      <c r="G17" s="18" t="s">
        <v>66</v>
      </c>
      <c r="H17" s="29" t="s">
        <v>61</v>
      </c>
      <c r="I17" s="18" t="s">
        <v>32</v>
      </c>
      <c r="J17" s="18" t="s">
        <v>67</v>
      </c>
      <c r="K17" s="65" t="s">
        <v>68</v>
      </c>
      <c r="L17" s="66" t="s">
        <v>69</v>
      </c>
      <c r="M17" s="67">
        <v>7426</v>
      </c>
      <c r="N17" s="67">
        <v>18191</v>
      </c>
      <c r="O17" s="23"/>
      <c r="P17" s="3"/>
      <c r="Q17" s="3"/>
      <c r="R17" s="3"/>
      <c r="S17" s="3"/>
      <c r="T17" s="3"/>
      <c r="U17" s="3"/>
      <c r="V17" s="3"/>
      <c r="W17" s="3"/>
      <c r="X17" s="3"/>
      <c r="Y17" s="3"/>
      <c r="Z17" s="3"/>
      <c r="AA17" s="3"/>
      <c r="AB17" s="3"/>
      <c r="AC17" s="3"/>
    </row>
    <row r="18" s="5" customFormat="1" ht="93" customHeight="1" spans="1:29">
      <c r="A18" s="26">
        <v>4.3</v>
      </c>
      <c r="B18" s="27" t="s">
        <v>70</v>
      </c>
      <c r="C18" s="18" t="s">
        <v>28</v>
      </c>
      <c r="D18" s="18" t="s">
        <v>46</v>
      </c>
      <c r="E18" s="19">
        <v>65</v>
      </c>
      <c r="F18" s="18"/>
      <c r="G18" s="18" t="s">
        <v>71</v>
      </c>
      <c r="H18" s="29" t="s">
        <v>61</v>
      </c>
      <c r="I18" s="18" t="s">
        <v>32</v>
      </c>
      <c r="J18" s="18" t="s">
        <v>72</v>
      </c>
      <c r="K18" s="32" t="s">
        <v>73</v>
      </c>
      <c r="L18" s="32" t="s">
        <v>74</v>
      </c>
      <c r="M18" s="18">
        <v>5649</v>
      </c>
      <c r="N18" s="18">
        <v>18973</v>
      </c>
      <c r="O18" s="23"/>
      <c r="P18" s="3"/>
      <c r="Q18" s="3"/>
      <c r="R18" s="3"/>
      <c r="S18" s="3"/>
      <c r="T18" s="3"/>
      <c r="U18" s="3"/>
      <c r="V18" s="3"/>
      <c r="W18" s="3"/>
      <c r="X18" s="3"/>
      <c r="Y18" s="3"/>
      <c r="Z18" s="3"/>
      <c r="AA18" s="3"/>
      <c r="AB18" s="3"/>
      <c r="AC18" s="3"/>
    </row>
    <row r="19" s="5" customFormat="1" ht="68" customHeight="1" spans="1:29">
      <c r="A19" s="26">
        <v>4.4</v>
      </c>
      <c r="B19" s="27" t="s">
        <v>75</v>
      </c>
      <c r="C19" s="18" t="s">
        <v>28</v>
      </c>
      <c r="D19" s="18" t="s">
        <v>46</v>
      </c>
      <c r="E19" s="19">
        <v>45</v>
      </c>
      <c r="F19" s="18"/>
      <c r="G19" s="18" t="s">
        <v>76</v>
      </c>
      <c r="H19" s="29" t="s">
        <v>61</v>
      </c>
      <c r="I19" s="18" t="s">
        <v>32</v>
      </c>
      <c r="J19" s="18" t="s">
        <v>77</v>
      </c>
      <c r="K19" s="32" t="s">
        <v>78</v>
      </c>
      <c r="L19" s="32" t="s">
        <v>79</v>
      </c>
      <c r="M19" s="18">
        <v>1781</v>
      </c>
      <c r="N19" s="18">
        <v>4243</v>
      </c>
      <c r="O19" s="23"/>
      <c r="P19" s="3"/>
      <c r="Q19" s="3"/>
      <c r="R19" s="3"/>
      <c r="S19" s="3"/>
      <c r="T19" s="3"/>
      <c r="U19" s="3"/>
      <c r="V19" s="3"/>
      <c r="W19" s="3"/>
      <c r="X19" s="3"/>
      <c r="Y19" s="3"/>
      <c r="Z19" s="3"/>
      <c r="AA19" s="3"/>
      <c r="AB19" s="3"/>
      <c r="AC19" s="3"/>
    </row>
    <row r="20" s="5" customFormat="1" ht="100" customHeight="1" spans="1:29">
      <c r="A20" s="26">
        <v>4.5</v>
      </c>
      <c r="B20" s="27" t="s">
        <v>80</v>
      </c>
      <c r="C20" s="18" t="s">
        <v>28</v>
      </c>
      <c r="D20" s="18" t="s">
        <v>46</v>
      </c>
      <c r="E20" s="19">
        <v>65</v>
      </c>
      <c r="F20" s="18"/>
      <c r="G20" s="18" t="s">
        <v>81</v>
      </c>
      <c r="H20" s="29" t="s">
        <v>61</v>
      </c>
      <c r="I20" s="18" t="s">
        <v>32</v>
      </c>
      <c r="J20" s="18" t="s">
        <v>82</v>
      </c>
      <c r="K20" s="32" t="s">
        <v>83</v>
      </c>
      <c r="L20" s="32" t="s">
        <v>84</v>
      </c>
      <c r="M20" s="18">
        <v>8347</v>
      </c>
      <c r="N20" s="18">
        <v>22455</v>
      </c>
      <c r="O20" s="23"/>
      <c r="P20" s="3"/>
      <c r="Q20" s="3"/>
      <c r="R20" s="3"/>
      <c r="S20" s="3"/>
      <c r="T20" s="3"/>
      <c r="U20" s="3"/>
      <c r="V20" s="3"/>
      <c r="W20" s="3"/>
      <c r="X20" s="3"/>
      <c r="Y20" s="3"/>
      <c r="Z20" s="3"/>
      <c r="AA20" s="3"/>
      <c r="AB20" s="3"/>
      <c r="AC20" s="3"/>
    </row>
    <row r="21" s="5" customFormat="1" ht="78" customHeight="1" spans="1:29">
      <c r="A21" s="26">
        <v>4.6</v>
      </c>
      <c r="B21" s="27" t="s">
        <v>85</v>
      </c>
      <c r="C21" s="18" t="s">
        <v>28</v>
      </c>
      <c r="D21" s="18" t="s">
        <v>46</v>
      </c>
      <c r="E21" s="19">
        <v>40</v>
      </c>
      <c r="F21" s="18"/>
      <c r="G21" s="18" t="s">
        <v>86</v>
      </c>
      <c r="H21" s="29" t="s">
        <v>61</v>
      </c>
      <c r="I21" s="18" t="s">
        <v>32</v>
      </c>
      <c r="J21" s="18" t="s">
        <v>87</v>
      </c>
      <c r="K21" s="32" t="s">
        <v>88</v>
      </c>
      <c r="L21" s="32" t="s">
        <v>89</v>
      </c>
      <c r="M21" s="18">
        <v>4968</v>
      </c>
      <c r="N21" s="18">
        <v>12852</v>
      </c>
      <c r="O21" s="23"/>
      <c r="P21" s="3"/>
      <c r="Q21" s="3"/>
      <c r="R21" s="3"/>
      <c r="S21" s="3"/>
      <c r="T21" s="3"/>
      <c r="U21" s="3"/>
      <c r="V21" s="3"/>
      <c r="W21" s="3"/>
      <c r="X21" s="3"/>
      <c r="Y21" s="3"/>
      <c r="Z21" s="3"/>
      <c r="AA21" s="3"/>
      <c r="AB21" s="3"/>
      <c r="AC21" s="3"/>
    </row>
    <row r="22" s="5" customFormat="1" ht="67.5" spans="1:29">
      <c r="A22" s="26">
        <v>4.7</v>
      </c>
      <c r="B22" s="27" t="s">
        <v>90</v>
      </c>
      <c r="C22" s="18" t="s">
        <v>28</v>
      </c>
      <c r="D22" s="18" t="s">
        <v>46</v>
      </c>
      <c r="E22" s="19">
        <v>40</v>
      </c>
      <c r="F22" s="18"/>
      <c r="G22" s="18" t="s">
        <v>91</v>
      </c>
      <c r="H22" s="29" t="s">
        <v>61</v>
      </c>
      <c r="I22" s="18" t="s">
        <v>32</v>
      </c>
      <c r="J22" s="18" t="s">
        <v>92</v>
      </c>
      <c r="K22" s="66" t="s">
        <v>93</v>
      </c>
      <c r="L22" s="66" t="s">
        <v>94</v>
      </c>
      <c r="M22" s="68">
        <v>1000</v>
      </c>
      <c r="N22" s="68">
        <v>2578</v>
      </c>
      <c r="O22" s="69"/>
      <c r="P22" s="3"/>
      <c r="Q22" s="3"/>
      <c r="R22" s="3"/>
      <c r="S22" s="3"/>
      <c r="T22" s="3"/>
      <c r="U22" s="3"/>
      <c r="V22" s="3"/>
      <c r="W22" s="3"/>
      <c r="X22" s="3"/>
      <c r="Y22" s="3"/>
      <c r="Z22" s="3"/>
      <c r="AA22" s="3"/>
      <c r="AB22" s="3"/>
      <c r="AC22" s="3"/>
    </row>
    <row r="23" s="4" customFormat="1" ht="73" customHeight="1" spans="1:15">
      <c r="A23" s="26">
        <v>4.8</v>
      </c>
      <c r="B23" s="27" t="s">
        <v>95</v>
      </c>
      <c r="C23" s="18" t="s">
        <v>28</v>
      </c>
      <c r="D23" s="18" t="s">
        <v>46</v>
      </c>
      <c r="E23" s="19">
        <v>65</v>
      </c>
      <c r="F23" s="21"/>
      <c r="G23" s="18" t="s">
        <v>96</v>
      </c>
      <c r="H23" s="29" t="s">
        <v>61</v>
      </c>
      <c r="I23" s="18" t="s">
        <v>32</v>
      </c>
      <c r="J23" s="18" t="s">
        <v>97</v>
      </c>
      <c r="K23" s="29" t="s">
        <v>98</v>
      </c>
      <c r="L23" s="29" t="s">
        <v>99</v>
      </c>
      <c r="M23" s="18">
        <v>640</v>
      </c>
      <c r="N23" s="18">
        <v>1380</v>
      </c>
      <c r="O23" s="23"/>
    </row>
    <row r="24" s="4" customFormat="1" ht="50" customHeight="1" spans="1:15">
      <c r="A24" s="24">
        <v>5</v>
      </c>
      <c r="B24" s="25" t="s">
        <v>100</v>
      </c>
      <c r="C24" s="21"/>
      <c r="D24" s="21"/>
      <c r="E24" s="22">
        <f>SUM(E25:E28)</f>
        <v>1690</v>
      </c>
      <c r="F24" s="21"/>
      <c r="G24" s="21"/>
      <c r="H24" s="23"/>
      <c r="I24" s="21"/>
      <c r="J24" s="21"/>
      <c r="K24" s="64"/>
      <c r="L24" s="64"/>
      <c r="M24" s="21"/>
      <c r="N24" s="21"/>
      <c r="O24" s="23"/>
    </row>
    <row r="25" s="5" customFormat="1" ht="177" customHeight="1" spans="1:15">
      <c r="A25" s="26">
        <v>5.1</v>
      </c>
      <c r="B25" s="27" t="s">
        <v>101</v>
      </c>
      <c r="C25" s="18" t="s">
        <v>28</v>
      </c>
      <c r="D25" s="18" t="s">
        <v>29</v>
      </c>
      <c r="E25" s="28">
        <v>837.8</v>
      </c>
      <c r="F25" s="18"/>
      <c r="G25" s="18" t="s">
        <v>102</v>
      </c>
      <c r="H25" s="29" t="s">
        <v>103</v>
      </c>
      <c r="I25" s="18" t="s">
        <v>32</v>
      </c>
      <c r="J25" s="18" t="s">
        <v>62</v>
      </c>
      <c r="K25" s="64" t="s">
        <v>104</v>
      </c>
      <c r="L25" s="32" t="s">
        <v>105</v>
      </c>
      <c r="M25" s="18">
        <v>1757</v>
      </c>
      <c r="N25" s="18">
        <v>4421</v>
      </c>
      <c r="O25" s="29"/>
    </row>
    <row r="26" s="5" customFormat="1" ht="78.75" spans="1:15">
      <c r="A26" s="26">
        <v>5.2</v>
      </c>
      <c r="B26" s="27" t="s">
        <v>106</v>
      </c>
      <c r="C26" s="18" t="s">
        <v>28</v>
      </c>
      <c r="D26" s="18" t="s">
        <v>29</v>
      </c>
      <c r="E26" s="28">
        <v>415.8</v>
      </c>
      <c r="F26" s="18"/>
      <c r="G26" s="18" t="s">
        <v>107</v>
      </c>
      <c r="H26" s="29" t="s">
        <v>108</v>
      </c>
      <c r="I26" s="18" t="s">
        <v>32</v>
      </c>
      <c r="J26" s="18" t="s">
        <v>72</v>
      </c>
      <c r="K26" s="32" t="s">
        <v>109</v>
      </c>
      <c r="L26" s="32" t="s">
        <v>110</v>
      </c>
      <c r="M26" s="18">
        <v>550</v>
      </c>
      <c r="N26" s="18">
        <v>1210</v>
      </c>
      <c r="O26" s="29"/>
    </row>
    <row r="27" s="5" customFormat="1" ht="126" customHeight="1" spans="1:15">
      <c r="A27" s="26">
        <v>5.3</v>
      </c>
      <c r="B27" s="27" t="s">
        <v>111</v>
      </c>
      <c r="C27" s="18" t="s">
        <v>28</v>
      </c>
      <c r="D27" s="18" t="s">
        <v>29</v>
      </c>
      <c r="E27" s="28">
        <v>146.8</v>
      </c>
      <c r="F27" s="18"/>
      <c r="G27" s="18" t="s">
        <v>86</v>
      </c>
      <c r="H27" s="29" t="s">
        <v>112</v>
      </c>
      <c r="I27" s="18" t="s">
        <v>32</v>
      </c>
      <c r="J27" s="18" t="s">
        <v>87</v>
      </c>
      <c r="K27" s="32" t="s">
        <v>113</v>
      </c>
      <c r="L27" s="32" t="s">
        <v>114</v>
      </c>
      <c r="M27" s="18">
        <v>530</v>
      </c>
      <c r="N27" s="18">
        <v>1467</v>
      </c>
      <c r="O27" s="29"/>
    </row>
    <row r="28" s="5" customFormat="1" ht="122" customHeight="1" spans="1:15">
      <c r="A28" s="26">
        <v>5.4</v>
      </c>
      <c r="B28" s="27" t="s">
        <v>115</v>
      </c>
      <c r="C28" s="18" t="s">
        <v>28</v>
      </c>
      <c r="D28" s="18" t="s">
        <v>29</v>
      </c>
      <c r="E28" s="28">
        <v>289.6</v>
      </c>
      <c r="F28" s="18"/>
      <c r="G28" s="18" t="s">
        <v>91</v>
      </c>
      <c r="H28" s="29" t="s">
        <v>116</v>
      </c>
      <c r="I28" s="18" t="s">
        <v>32</v>
      </c>
      <c r="J28" s="18" t="s">
        <v>92</v>
      </c>
      <c r="K28" s="32" t="s">
        <v>117</v>
      </c>
      <c r="L28" s="32" t="s">
        <v>118</v>
      </c>
      <c r="M28" s="18">
        <v>648</v>
      </c>
      <c r="N28" s="18">
        <v>1721</v>
      </c>
      <c r="O28" s="29"/>
    </row>
    <row r="29" s="4" customFormat="1" ht="40" customHeight="1" spans="1:25">
      <c r="A29" s="24">
        <v>6</v>
      </c>
      <c r="B29" s="33" t="s">
        <v>119</v>
      </c>
      <c r="C29" s="18"/>
      <c r="D29" s="18"/>
      <c r="E29" s="34">
        <f>SUM(E30:E36)</f>
        <v>708</v>
      </c>
      <c r="F29" s="18"/>
      <c r="G29" s="18"/>
      <c r="H29" s="29"/>
      <c r="I29" s="18"/>
      <c r="J29" s="18"/>
      <c r="K29" s="66"/>
      <c r="L29" s="65"/>
      <c r="M29" s="70"/>
      <c r="N29" s="70"/>
      <c r="O29" s="29"/>
      <c r="P29" s="5"/>
      <c r="Q29" s="5"/>
      <c r="R29" s="5"/>
      <c r="S29" s="5"/>
      <c r="T29" s="5"/>
      <c r="U29" s="5"/>
      <c r="V29" s="5"/>
      <c r="W29" s="5"/>
      <c r="X29" s="5"/>
      <c r="Y29" s="5"/>
    </row>
    <row r="30" s="6" customFormat="1" ht="157" customHeight="1" spans="1:23">
      <c r="A30" s="35">
        <v>6.1</v>
      </c>
      <c r="B30" s="36" t="s">
        <v>120</v>
      </c>
      <c r="C30" s="37" t="s">
        <v>28</v>
      </c>
      <c r="D30" s="37" t="s">
        <v>29</v>
      </c>
      <c r="E30" s="38">
        <v>80</v>
      </c>
      <c r="F30" s="37"/>
      <c r="G30" s="37" t="s">
        <v>102</v>
      </c>
      <c r="H30" s="39" t="s">
        <v>121</v>
      </c>
      <c r="I30" s="37" t="s">
        <v>32</v>
      </c>
      <c r="J30" s="37" t="s">
        <v>62</v>
      </c>
      <c r="K30" s="29" t="s">
        <v>122</v>
      </c>
      <c r="L30" s="39" t="s">
        <v>123</v>
      </c>
      <c r="M30" s="71">
        <v>304</v>
      </c>
      <c r="N30" s="71">
        <v>635</v>
      </c>
      <c r="O30" s="39"/>
      <c r="P30" s="7"/>
      <c r="Q30" s="7"/>
      <c r="R30" s="7"/>
      <c r="S30" s="7"/>
      <c r="T30" s="7"/>
      <c r="U30" s="7"/>
      <c r="V30" s="7"/>
      <c r="W30" s="7"/>
    </row>
    <row r="31" s="7" customFormat="1" ht="80" customHeight="1" spans="1:27">
      <c r="A31" s="35">
        <v>6.2</v>
      </c>
      <c r="B31" s="36" t="s">
        <v>124</v>
      </c>
      <c r="C31" s="37" t="s">
        <v>28</v>
      </c>
      <c r="D31" s="37" t="s">
        <v>29</v>
      </c>
      <c r="E31" s="40">
        <v>143</v>
      </c>
      <c r="F31" s="37"/>
      <c r="G31" s="37" t="s">
        <v>102</v>
      </c>
      <c r="H31" s="39" t="s">
        <v>125</v>
      </c>
      <c r="I31" s="37" t="s">
        <v>32</v>
      </c>
      <c r="J31" s="37" t="s">
        <v>62</v>
      </c>
      <c r="K31" s="29" t="s">
        <v>126</v>
      </c>
      <c r="L31" s="72" t="s">
        <v>127</v>
      </c>
      <c r="M31" s="37">
        <v>983</v>
      </c>
      <c r="N31" s="37">
        <v>2698</v>
      </c>
      <c r="O31" s="73"/>
      <c r="P31" s="74"/>
      <c r="Q31" s="74"/>
      <c r="R31" s="74"/>
      <c r="S31" s="74"/>
      <c r="T31" s="74"/>
      <c r="U31" s="74"/>
      <c r="V31" s="74"/>
      <c r="W31" s="74"/>
      <c r="X31" s="74"/>
      <c r="Y31" s="74"/>
      <c r="Z31" s="74"/>
      <c r="AA31" s="74"/>
    </row>
    <row r="32" s="6" customFormat="1" ht="164" customHeight="1" spans="1:23">
      <c r="A32" s="35">
        <v>6.3</v>
      </c>
      <c r="B32" s="36" t="s">
        <v>128</v>
      </c>
      <c r="C32" s="37" t="s">
        <v>28</v>
      </c>
      <c r="D32" s="37" t="s">
        <v>29</v>
      </c>
      <c r="E32" s="38">
        <v>50</v>
      </c>
      <c r="F32" s="37"/>
      <c r="G32" s="37" t="s">
        <v>102</v>
      </c>
      <c r="H32" s="39" t="s">
        <v>129</v>
      </c>
      <c r="I32" s="37" t="s">
        <v>32</v>
      </c>
      <c r="J32" s="37" t="s">
        <v>62</v>
      </c>
      <c r="K32" s="29" t="s">
        <v>130</v>
      </c>
      <c r="L32" s="39" t="s">
        <v>131</v>
      </c>
      <c r="M32" s="71">
        <v>573</v>
      </c>
      <c r="N32" s="71">
        <v>1354</v>
      </c>
      <c r="O32" s="39"/>
      <c r="P32" s="7"/>
      <c r="Q32" s="7"/>
      <c r="R32" s="7"/>
      <c r="S32" s="7"/>
      <c r="T32" s="7"/>
      <c r="U32" s="7"/>
      <c r="V32" s="7"/>
      <c r="W32" s="7"/>
    </row>
    <row r="33" s="8" customFormat="1" ht="132" customHeight="1" spans="1:15">
      <c r="A33" s="35">
        <v>6.4</v>
      </c>
      <c r="B33" s="37" t="s">
        <v>132</v>
      </c>
      <c r="C33" s="37" t="s">
        <v>28</v>
      </c>
      <c r="D33" s="37" t="s">
        <v>29</v>
      </c>
      <c r="E33" s="41">
        <v>150</v>
      </c>
      <c r="F33" s="37"/>
      <c r="G33" s="37" t="s">
        <v>66</v>
      </c>
      <c r="H33" s="42" t="s">
        <v>133</v>
      </c>
      <c r="I33" s="37" t="s">
        <v>32</v>
      </c>
      <c r="J33" s="37" t="s">
        <v>67</v>
      </c>
      <c r="K33" s="65" t="s">
        <v>134</v>
      </c>
      <c r="L33" s="29" t="s">
        <v>135</v>
      </c>
      <c r="M33" s="67">
        <v>158</v>
      </c>
      <c r="N33" s="67">
        <v>470</v>
      </c>
      <c r="O33" s="75"/>
    </row>
    <row r="34" s="8" customFormat="1" ht="107" customHeight="1" spans="1:15">
      <c r="A34" s="35">
        <v>6.5</v>
      </c>
      <c r="B34" s="37" t="s">
        <v>136</v>
      </c>
      <c r="C34" s="37" t="s">
        <v>28</v>
      </c>
      <c r="D34" s="37" t="s">
        <v>29</v>
      </c>
      <c r="E34" s="41">
        <v>150</v>
      </c>
      <c r="F34" s="37"/>
      <c r="G34" s="37" t="s">
        <v>107</v>
      </c>
      <c r="H34" s="42" t="s">
        <v>137</v>
      </c>
      <c r="I34" s="37" t="s">
        <v>32</v>
      </c>
      <c r="J34" s="37" t="s">
        <v>72</v>
      </c>
      <c r="K34" s="39" t="s">
        <v>138</v>
      </c>
      <c r="L34" s="39" t="s">
        <v>139</v>
      </c>
      <c r="M34" s="76">
        <v>120</v>
      </c>
      <c r="N34" s="76">
        <v>358</v>
      </c>
      <c r="O34" s="42"/>
    </row>
    <row r="35" s="8" customFormat="1" ht="118" customHeight="1" spans="1:15">
      <c r="A35" s="35">
        <v>6.6</v>
      </c>
      <c r="B35" s="37" t="s">
        <v>140</v>
      </c>
      <c r="C35" s="37" t="s">
        <v>28</v>
      </c>
      <c r="D35" s="37" t="s">
        <v>29</v>
      </c>
      <c r="E35" s="41">
        <v>30</v>
      </c>
      <c r="F35" s="37"/>
      <c r="G35" s="37" t="s">
        <v>91</v>
      </c>
      <c r="H35" s="39" t="s">
        <v>141</v>
      </c>
      <c r="I35" s="37" t="s">
        <v>32</v>
      </c>
      <c r="J35" s="37" t="s">
        <v>92</v>
      </c>
      <c r="K35" s="39" t="s">
        <v>142</v>
      </c>
      <c r="L35" s="39" t="s">
        <v>143</v>
      </c>
      <c r="M35" s="76">
        <v>43</v>
      </c>
      <c r="N35" s="76">
        <v>172</v>
      </c>
      <c r="O35" s="42"/>
    </row>
    <row r="36" s="8" customFormat="1" ht="104" customHeight="1" spans="1:15">
      <c r="A36" s="35">
        <v>6.7</v>
      </c>
      <c r="B36" s="37" t="s">
        <v>144</v>
      </c>
      <c r="C36" s="37" t="s">
        <v>28</v>
      </c>
      <c r="D36" s="37" t="s">
        <v>29</v>
      </c>
      <c r="E36" s="41">
        <v>105</v>
      </c>
      <c r="F36" s="37"/>
      <c r="G36" s="37" t="s">
        <v>91</v>
      </c>
      <c r="H36" s="42" t="s">
        <v>145</v>
      </c>
      <c r="I36" s="37" t="s">
        <v>32</v>
      </c>
      <c r="J36" s="37" t="s">
        <v>92</v>
      </c>
      <c r="K36" s="39" t="s">
        <v>146</v>
      </c>
      <c r="L36" s="39" t="s">
        <v>147</v>
      </c>
      <c r="M36" s="76">
        <v>158</v>
      </c>
      <c r="N36" s="76">
        <v>654</v>
      </c>
      <c r="O36" s="42"/>
    </row>
    <row r="37" s="4" customFormat="1" ht="36" customHeight="1" spans="1:15">
      <c r="A37" s="24">
        <v>7</v>
      </c>
      <c r="B37" s="33" t="s">
        <v>148</v>
      </c>
      <c r="C37" s="21"/>
      <c r="D37" s="21"/>
      <c r="E37" s="34">
        <f>SUM(E38:E40)</f>
        <v>910</v>
      </c>
      <c r="F37" s="21"/>
      <c r="G37" s="21"/>
      <c r="H37" s="23"/>
      <c r="I37" s="21"/>
      <c r="J37" s="21"/>
      <c r="K37" s="77"/>
      <c r="L37" s="23"/>
      <c r="M37" s="78"/>
      <c r="N37" s="78"/>
      <c r="O37" s="23"/>
    </row>
    <row r="38" s="5" customFormat="1" ht="87" customHeight="1" spans="1:15">
      <c r="A38" s="26">
        <v>7.1</v>
      </c>
      <c r="B38" s="43" t="s">
        <v>149</v>
      </c>
      <c r="C38" s="18" t="s">
        <v>28</v>
      </c>
      <c r="D38" s="18" t="s">
        <v>29</v>
      </c>
      <c r="E38" s="44">
        <v>200</v>
      </c>
      <c r="F38" s="18"/>
      <c r="G38" s="18" t="s">
        <v>150</v>
      </c>
      <c r="H38" s="29" t="s">
        <v>151</v>
      </c>
      <c r="I38" s="18" t="s">
        <v>32</v>
      </c>
      <c r="J38" s="18" t="s">
        <v>152</v>
      </c>
      <c r="K38" s="66" t="s">
        <v>153</v>
      </c>
      <c r="L38" s="29" t="s">
        <v>154</v>
      </c>
      <c r="M38" s="70">
        <v>135</v>
      </c>
      <c r="N38" s="70">
        <v>356</v>
      </c>
      <c r="O38" s="29"/>
    </row>
    <row r="39" s="5" customFormat="1" ht="80" customHeight="1" spans="1:29">
      <c r="A39" s="26">
        <v>7.2</v>
      </c>
      <c r="B39" s="27" t="s">
        <v>155</v>
      </c>
      <c r="C39" s="18" t="s">
        <v>28</v>
      </c>
      <c r="D39" s="18" t="s">
        <v>29</v>
      </c>
      <c r="E39" s="19">
        <v>200</v>
      </c>
      <c r="F39" s="18"/>
      <c r="G39" s="18" t="s">
        <v>76</v>
      </c>
      <c r="H39" s="32" t="s">
        <v>156</v>
      </c>
      <c r="I39" s="18" t="s">
        <v>50</v>
      </c>
      <c r="J39" s="18" t="s">
        <v>77</v>
      </c>
      <c r="K39" s="79" t="s">
        <v>157</v>
      </c>
      <c r="L39" s="32" t="s">
        <v>158</v>
      </c>
      <c r="M39" s="18">
        <v>320</v>
      </c>
      <c r="N39" s="18">
        <v>907</v>
      </c>
      <c r="O39" s="23"/>
      <c r="P39" s="3"/>
      <c r="Q39" s="3"/>
      <c r="R39" s="3"/>
      <c r="S39" s="3"/>
      <c r="T39" s="3"/>
      <c r="U39" s="3"/>
      <c r="V39" s="3"/>
      <c r="W39" s="3"/>
      <c r="X39" s="3"/>
      <c r="Y39" s="3"/>
      <c r="Z39" s="3"/>
      <c r="AA39" s="3"/>
      <c r="AB39" s="3"/>
      <c r="AC39" s="3"/>
    </row>
    <row r="40" s="5" customFormat="1" ht="123" customHeight="1" spans="1:15">
      <c r="A40" s="26">
        <v>7.3</v>
      </c>
      <c r="B40" s="43" t="s">
        <v>159</v>
      </c>
      <c r="C40" s="18" t="s">
        <v>28</v>
      </c>
      <c r="D40" s="18" t="s">
        <v>29</v>
      </c>
      <c r="E40" s="44">
        <v>510</v>
      </c>
      <c r="F40" s="18"/>
      <c r="G40" s="18" t="s">
        <v>102</v>
      </c>
      <c r="H40" s="29" t="s">
        <v>160</v>
      </c>
      <c r="I40" s="18" t="s">
        <v>32</v>
      </c>
      <c r="J40" s="18" t="s">
        <v>62</v>
      </c>
      <c r="K40" s="66" t="s">
        <v>161</v>
      </c>
      <c r="L40" s="29" t="s">
        <v>162</v>
      </c>
      <c r="M40" s="70">
        <v>281</v>
      </c>
      <c r="N40" s="70">
        <v>704</v>
      </c>
      <c r="O40" s="29"/>
    </row>
    <row r="41" s="4" customFormat="1" ht="25" customHeight="1" spans="1:15">
      <c r="A41" s="24" t="s">
        <v>163</v>
      </c>
      <c r="B41" s="25" t="s">
        <v>164</v>
      </c>
      <c r="C41" s="21"/>
      <c r="D41" s="21"/>
      <c r="E41" s="31">
        <f>E42+E47+E56+E62</f>
        <v>12091</v>
      </c>
      <c r="F41" s="21"/>
      <c r="G41" s="18"/>
      <c r="H41" s="23"/>
      <c r="I41" s="21"/>
      <c r="J41" s="21"/>
      <c r="K41" s="29"/>
      <c r="L41" s="23"/>
      <c r="M41" s="21"/>
      <c r="N41" s="21"/>
      <c r="O41" s="21"/>
    </row>
    <row r="42" s="4" customFormat="1" ht="25" customHeight="1" spans="1:15">
      <c r="A42" s="24">
        <v>1</v>
      </c>
      <c r="B42" s="25" t="s">
        <v>165</v>
      </c>
      <c r="C42" s="21"/>
      <c r="D42" s="21"/>
      <c r="E42" s="22">
        <f>E43+E44+E45+E46</f>
        <v>1600</v>
      </c>
      <c r="F42" s="21"/>
      <c r="G42" s="21"/>
      <c r="H42" s="23"/>
      <c r="I42" s="21"/>
      <c r="J42" s="21"/>
      <c r="K42" s="23"/>
      <c r="L42" s="23"/>
      <c r="M42" s="21"/>
      <c r="N42" s="21"/>
      <c r="O42" s="21"/>
    </row>
    <row r="43" s="5" customFormat="1" ht="92" customHeight="1" spans="1:15">
      <c r="A43" s="26">
        <v>1.1</v>
      </c>
      <c r="B43" s="45" t="s">
        <v>166</v>
      </c>
      <c r="C43" s="18" t="s">
        <v>167</v>
      </c>
      <c r="D43" s="18" t="s">
        <v>46</v>
      </c>
      <c r="E43" s="28">
        <v>400</v>
      </c>
      <c r="F43" s="18"/>
      <c r="G43" s="18" t="s">
        <v>48</v>
      </c>
      <c r="H43" s="29" t="s">
        <v>168</v>
      </c>
      <c r="I43" s="18" t="s">
        <v>169</v>
      </c>
      <c r="J43" s="18" t="s">
        <v>51</v>
      </c>
      <c r="K43" s="29" t="s">
        <v>170</v>
      </c>
      <c r="L43" s="29" t="s">
        <v>171</v>
      </c>
      <c r="M43" s="18">
        <v>200</v>
      </c>
      <c r="N43" s="18">
        <v>450</v>
      </c>
      <c r="O43" s="29"/>
    </row>
    <row r="44" s="5" customFormat="1" ht="187" customHeight="1" spans="1:15">
      <c r="A44" s="26">
        <v>1.2</v>
      </c>
      <c r="B44" s="27" t="s">
        <v>172</v>
      </c>
      <c r="C44" s="18" t="s">
        <v>167</v>
      </c>
      <c r="D44" s="18" t="s">
        <v>29</v>
      </c>
      <c r="E44" s="28">
        <v>300</v>
      </c>
      <c r="F44" s="46" t="s">
        <v>173</v>
      </c>
      <c r="G44" s="18" t="s">
        <v>48</v>
      </c>
      <c r="H44" s="29" t="s">
        <v>174</v>
      </c>
      <c r="I44" s="18" t="s">
        <v>169</v>
      </c>
      <c r="J44" s="18" t="s">
        <v>51</v>
      </c>
      <c r="K44" s="32" t="s">
        <v>175</v>
      </c>
      <c r="L44" s="29" t="s">
        <v>176</v>
      </c>
      <c r="M44" s="70">
        <v>800</v>
      </c>
      <c r="N44" s="70">
        <v>2400</v>
      </c>
      <c r="O44" s="29"/>
    </row>
    <row r="45" s="5" customFormat="1" ht="147" customHeight="1" spans="1:15">
      <c r="A45" s="26">
        <v>1.3</v>
      </c>
      <c r="B45" s="27" t="s">
        <v>177</v>
      </c>
      <c r="C45" s="18" t="s">
        <v>167</v>
      </c>
      <c r="D45" s="18" t="s">
        <v>29</v>
      </c>
      <c r="E45" s="28">
        <v>600</v>
      </c>
      <c r="F45" s="46" t="s">
        <v>178</v>
      </c>
      <c r="G45" s="18" t="s">
        <v>48</v>
      </c>
      <c r="H45" s="29" t="s">
        <v>174</v>
      </c>
      <c r="I45" s="18" t="s">
        <v>169</v>
      </c>
      <c r="J45" s="18" t="s">
        <v>51</v>
      </c>
      <c r="K45" s="32" t="s">
        <v>179</v>
      </c>
      <c r="L45" s="32" t="s">
        <v>180</v>
      </c>
      <c r="M45" s="70">
        <v>1600</v>
      </c>
      <c r="N45" s="70">
        <v>5000</v>
      </c>
      <c r="O45" s="29"/>
    </row>
    <row r="46" s="5" customFormat="1" ht="123" customHeight="1" spans="1:15">
      <c r="A46" s="26">
        <v>1.4</v>
      </c>
      <c r="B46" s="27" t="s">
        <v>181</v>
      </c>
      <c r="C46" s="18" t="s">
        <v>167</v>
      </c>
      <c r="D46" s="18" t="s">
        <v>29</v>
      </c>
      <c r="E46" s="28">
        <v>300</v>
      </c>
      <c r="F46" s="18" t="s">
        <v>182</v>
      </c>
      <c r="G46" s="18" t="s">
        <v>48</v>
      </c>
      <c r="H46" s="29" t="s">
        <v>174</v>
      </c>
      <c r="I46" s="18" t="s">
        <v>169</v>
      </c>
      <c r="J46" s="18" t="s">
        <v>51</v>
      </c>
      <c r="K46" s="79" t="s">
        <v>183</v>
      </c>
      <c r="L46" s="29" t="s">
        <v>184</v>
      </c>
      <c r="M46" s="70">
        <v>5000</v>
      </c>
      <c r="N46" s="70">
        <v>15000</v>
      </c>
      <c r="O46" s="29"/>
    </row>
    <row r="47" s="4" customFormat="1" ht="40" customHeight="1" spans="1:15">
      <c r="A47" s="24">
        <v>2</v>
      </c>
      <c r="B47" s="25" t="s">
        <v>185</v>
      </c>
      <c r="C47" s="21"/>
      <c r="D47" s="21"/>
      <c r="E47" s="22">
        <f>SUM(E48:E55)</f>
        <v>900</v>
      </c>
      <c r="F47" s="21"/>
      <c r="G47" s="21"/>
      <c r="H47" s="23"/>
      <c r="I47" s="21"/>
      <c r="J47" s="21"/>
      <c r="K47" s="64"/>
      <c r="L47" s="23"/>
      <c r="M47" s="78"/>
      <c r="N47" s="78"/>
      <c r="O47" s="23"/>
    </row>
    <row r="48" s="4" customFormat="1" ht="83" customHeight="1" spans="1:15">
      <c r="A48" s="26">
        <v>2.1</v>
      </c>
      <c r="B48" s="27" t="s">
        <v>186</v>
      </c>
      <c r="C48" s="18" t="s">
        <v>167</v>
      </c>
      <c r="D48" s="18" t="s">
        <v>29</v>
      </c>
      <c r="E48" s="28">
        <v>190</v>
      </c>
      <c r="F48" s="18" t="s">
        <v>187</v>
      </c>
      <c r="G48" s="18" t="s">
        <v>102</v>
      </c>
      <c r="H48" s="47" t="s">
        <v>61</v>
      </c>
      <c r="I48" s="18" t="s">
        <v>169</v>
      </c>
      <c r="J48" s="18" t="s">
        <v>62</v>
      </c>
      <c r="K48" s="32" t="s">
        <v>188</v>
      </c>
      <c r="L48" s="32" t="s">
        <v>189</v>
      </c>
      <c r="M48" s="70">
        <v>1802</v>
      </c>
      <c r="N48" s="70">
        <v>4975</v>
      </c>
      <c r="O48" s="29"/>
    </row>
    <row r="49" s="9" customFormat="1" ht="57" spans="1:15">
      <c r="A49" s="48">
        <v>2.2</v>
      </c>
      <c r="B49" s="49" t="s">
        <v>186</v>
      </c>
      <c r="C49" s="50" t="s">
        <v>167</v>
      </c>
      <c r="D49" s="50" t="s">
        <v>29</v>
      </c>
      <c r="E49" s="51">
        <v>110</v>
      </c>
      <c r="F49" s="18" t="s">
        <v>187</v>
      </c>
      <c r="G49" s="50" t="s">
        <v>66</v>
      </c>
      <c r="H49" s="52" t="s">
        <v>61</v>
      </c>
      <c r="I49" s="18" t="s">
        <v>169</v>
      </c>
      <c r="J49" s="50" t="s">
        <v>67</v>
      </c>
      <c r="K49" s="66" t="s">
        <v>190</v>
      </c>
      <c r="L49" s="29" t="s">
        <v>191</v>
      </c>
      <c r="M49" s="80">
        <v>1154</v>
      </c>
      <c r="N49" s="80">
        <v>3486</v>
      </c>
      <c r="O49" s="81"/>
    </row>
    <row r="50" s="5" customFormat="1" ht="146" customHeight="1" spans="1:29">
      <c r="A50" s="26">
        <v>2.3</v>
      </c>
      <c r="B50" s="27" t="s">
        <v>186</v>
      </c>
      <c r="C50" s="18" t="s">
        <v>167</v>
      </c>
      <c r="D50" s="18" t="s">
        <v>29</v>
      </c>
      <c r="E50" s="28">
        <v>110</v>
      </c>
      <c r="F50" s="18" t="s">
        <v>187</v>
      </c>
      <c r="G50" s="37" t="s">
        <v>107</v>
      </c>
      <c r="H50" s="47" t="s">
        <v>61</v>
      </c>
      <c r="I50" s="18" t="s">
        <v>169</v>
      </c>
      <c r="J50" s="30" t="s">
        <v>72</v>
      </c>
      <c r="K50" s="32" t="s">
        <v>192</v>
      </c>
      <c r="L50" s="32" t="s">
        <v>193</v>
      </c>
      <c r="M50" s="30">
        <v>800</v>
      </c>
      <c r="N50" s="30">
        <v>2400</v>
      </c>
      <c r="O50" s="39"/>
      <c r="P50" s="7"/>
      <c r="Q50" s="7"/>
      <c r="R50" s="7"/>
      <c r="S50" s="7"/>
      <c r="T50" s="7"/>
      <c r="U50" s="7"/>
      <c r="V50" s="7"/>
      <c r="W50" s="7"/>
      <c r="X50" s="7"/>
      <c r="Y50" s="7"/>
      <c r="Z50" s="7"/>
      <c r="AA50" s="7"/>
      <c r="AB50" s="7"/>
      <c r="AC50" s="7"/>
    </row>
    <row r="51" s="5" customFormat="1" ht="59" customHeight="1" spans="1:15">
      <c r="A51" s="26">
        <v>2.4</v>
      </c>
      <c r="B51" s="27" t="s">
        <v>186</v>
      </c>
      <c r="C51" s="18" t="s">
        <v>167</v>
      </c>
      <c r="D51" s="18" t="s">
        <v>29</v>
      </c>
      <c r="E51" s="28">
        <v>80</v>
      </c>
      <c r="F51" s="18" t="s">
        <v>187</v>
      </c>
      <c r="G51" s="18" t="s">
        <v>76</v>
      </c>
      <c r="H51" s="29" t="s">
        <v>61</v>
      </c>
      <c r="I51" s="18" t="s">
        <v>169</v>
      </c>
      <c r="J51" s="18" t="s">
        <v>77</v>
      </c>
      <c r="K51" s="32" t="s">
        <v>194</v>
      </c>
      <c r="L51" s="32" t="s">
        <v>195</v>
      </c>
      <c r="M51" s="70">
        <v>1086</v>
      </c>
      <c r="N51" s="70">
        <v>2685</v>
      </c>
      <c r="O51" s="29"/>
    </row>
    <row r="52" s="5" customFormat="1" ht="67.5" spans="1:15">
      <c r="A52" s="26">
        <v>2.5</v>
      </c>
      <c r="B52" s="27" t="s">
        <v>186</v>
      </c>
      <c r="C52" s="18" t="s">
        <v>167</v>
      </c>
      <c r="D52" s="18" t="s">
        <v>29</v>
      </c>
      <c r="E52" s="28">
        <v>160</v>
      </c>
      <c r="F52" s="18" t="s">
        <v>187</v>
      </c>
      <c r="G52" s="18" t="s">
        <v>81</v>
      </c>
      <c r="H52" s="47" t="s">
        <v>61</v>
      </c>
      <c r="I52" s="18" t="s">
        <v>169</v>
      </c>
      <c r="J52" s="18" t="s">
        <v>82</v>
      </c>
      <c r="K52" s="32" t="s">
        <v>196</v>
      </c>
      <c r="L52" s="32" t="s">
        <v>197</v>
      </c>
      <c r="M52" s="18">
        <v>1650</v>
      </c>
      <c r="N52" s="18">
        <v>4950</v>
      </c>
      <c r="O52" s="29"/>
    </row>
    <row r="53" s="5" customFormat="1" ht="121" customHeight="1" spans="1:15">
      <c r="A53" s="26">
        <v>2.6</v>
      </c>
      <c r="B53" s="27" t="s">
        <v>186</v>
      </c>
      <c r="C53" s="18" t="s">
        <v>167</v>
      </c>
      <c r="D53" s="18" t="s">
        <v>29</v>
      </c>
      <c r="E53" s="28">
        <v>100</v>
      </c>
      <c r="F53" s="18" t="s">
        <v>187</v>
      </c>
      <c r="G53" s="18" t="s">
        <v>86</v>
      </c>
      <c r="H53" s="29" t="s">
        <v>61</v>
      </c>
      <c r="I53" s="18" t="s">
        <v>169</v>
      </c>
      <c r="J53" s="18" t="s">
        <v>87</v>
      </c>
      <c r="K53" s="32" t="s">
        <v>198</v>
      </c>
      <c r="L53" s="29" t="s">
        <v>199</v>
      </c>
      <c r="M53" s="70">
        <v>1392</v>
      </c>
      <c r="N53" s="70">
        <v>2868</v>
      </c>
      <c r="O53" s="29"/>
    </row>
    <row r="54" s="5" customFormat="1" ht="103" customHeight="1" spans="1:15">
      <c r="A54" s="26">
        <v>2.7</v>
      </c>
      <c r="B54" s="27" t="s">
        <v>186</v>
      </c>
      <c r="C54" s="18" t="s">
        <v>167</v>
      </c>
      <c r="D54" s="18" t="s">
        <v>29</v>
      </c>
      <c r="E54" s="28">
        <v>70</v>
      </c>
      <c r="F54" s="18" t="s">
        <v>187</v>
      </c>
      <c r="G54" s="18" t="s">
        <v>91</v>
      </c>
      <c r="H54" s="29" t="s">
        <v>61</v>
      </c>
      <c r="I54" s="18" t="s">
        <v>169</v>
      </c>
      <c r="J54" s="30" t="s">
        <v>92</v>
      </c>
      <c r="K54" s="29" t="s">
        <v>200</v>
      </c>
      <c r="L54" s="65" t="s">
        <v>201</v>
      </c>
      <c r="M54" s="82" t="s">
        <v>202</v>
      </c>
      <c r="N54" s="82" t="s">
        <v>203</v>
      </c>
      <c r="O54" s="29"/>
    </row>
    <row r="55" s="5" customFormat="1" ht="84" customHeight="1" spans="1:24">
      <c r="A55" s="26">
        <v>2.8</v>
      </c>
      <c r="B55" s="27" t="s">
        <v>186</v>
      </c>
      <c r="C55" s="18" t="s">
        <v>167</v>
      </c>
      <c r="D55" s="18" t="s">
        <v>29</v>
      </c>
      <c r="E55" s="28">
        <v>80</v>
      </c>
      <c r="F55" s="18" t="s">
        <v>187</v>
      </c>
      <c r="G55" s="37" t="s">
        <v>96</v>
      </c>
      <c r="H55" s="39" t="s">
        <v>61</v>
      </c>
      <c r="I55" s="18" t="s">
        <v>169</v>
      </c>
      <c r="J55" s="37" t="s">
        <v>97</v>
      </c>
      <c r="K55" s="39" t="s">
        <v>196</v>
      </c>
      <c r="L55" s="39" t="s">
        <v>204</v>
      </c>
      <c r="M55" s="70">
        <v>700</v>
      </c>
      <c r="N55" s="70">
        <v>2200</v>
      </c>
      <c r="O55" s="39"/>
      <c r="P55" s="7"/>
      <c r="Q55" s="7"/>
      <c r="R55" s="7"/>
      <c r="S55" s="7"/>
      <c r="T55" s="7"/>
      <c r="U55" s="7"/>
      <c r="V55" s="7"/>
      <c r="W55" s="7"/>
      <c r="X55" s="7"/>
    </row>
    <row r="56" s="5" customFormat="1" ht="45" customHeight="1" spans="1:15">
      <c r="A56" s="24">
        <v>3</v>
      </c>
      <c r="B56" s="25" t="s">
        <v>205</v>
      </c>
      <c r="C56" s="21"/>
      <c r="D56" s="21"/>
      <c r="E56" s="22">
        <f>SUM(E57:E61)</f>
        <v>28.5</v>
      </c>
      <c r="F56" s="21"/>
      <c r="G56" s="18"/>
      <c r="H56" s="29"/>
      <c r="I56" s="18"/>
      <c r="J56" s="18"/>
      <c r="K56" s="29"/>
      <c r="L56" s="29"/>
      <c r="M56" s="70"/>
      <c r="N56" s="70"/>
      <c r="O56" s="29"/>
    </row>
    <row r="57" s="5" customFormat="1" ht="89" customHeight="1" spans="1:15">
      <c r="A57" s="26">
        <v>3.1</v>
      </c>
      <c r="B57" s="27" t="s">
        <v>206</v>
      </c>
      <c r="C57" s="18" t="s">
        <v>167</v>
      </c>
      <c r="D57" s="18" t="s">
        <v>29</v>
      </c>
      <c r="E57" s="53">
        <v>12</v>
      </c>
      <c r="F57" s="18" t="s">
        <v>207</v>
      </c>
      <c r="G57" s="18" t="s">
        <v>102</v>
      </c>
      <c r="H57" s="54" t="s">
        <v>208</v>
      </c>
      <c r="I57" s="18" t="s">
        <v>32</v>
      </c>
      <c r="J57" s="18" t="s">
        <v>62</v>
      </c>
      <c r="K57" s="29" t="s">
        <v>209</v>
      </c>
      <c r="L57" s="29" t="s">
        <v>210</v>
      </c>
      <c r="M57" s="70">
        <v>8</v>
      </c>
      <c r="N57" s="70">
        <v>27</v>
      </c>
      <c r="O57" s="29"/>
    </row>
    <row r="58" s="5" customFormat="1" ht="90" customHeight="1" spans="1:15">
      <c r="A58" s="26">
        <v>3.2</v>
      </c>
      <c r="B58" s="27" t="s">
        <v>206</v>
      </c>
      <c r="C58" s="18" t="s">
        <v>167</v>
      </c>
      <c r="D58" s="18" t="s">
        <v>29</v>
      </c>
      <c r="E58" s="53">
        <v>3</v>
      </c>
      <c r="F58" s="18" t="s">
        <v>207</v>
      </c>
      <c r="G58" s="18" t="s">
        <v>107</v>
      </c>
      <c r="H58" s="55" t="s">
        <v>211</v>
      </c>
      <c r="I58" s="18" t="s">
        <v>32</v>
      </c>
      <c r="J58" s="30" t="s">
        <v>72</v>
      </c>
      <c r="K58" s="32" t="s">
        <v>212</v>
      </c>
      <c r="L58" s="32" t="s">
        <v>213</v>
      </c>
      <c r="M58" s="30">
        <v>2</v>
      </c>
      <c r="N58" s="83">
        <v>11</v>
      </c>
      <c r="O58" s="29"/>
    </row>
    <row r="59" s="5" customFormat="1" ht="57" customHeight="1" spans="1:15">
      <c r="A59" s="26">
        <v>3.3</v>
      </c>
      <c r="B59" s="27" t="s">
        <v>206</v>
      </c>
      <c r="C59" s="18" t="s">
        <v>167</v>
      </c>
      <c r="D59" s="18" t="s">
        <v>29</v>
      </c>
      <c r="E59" s="53">
        <v>4.5</v>
      </c>
      <c r="F59" s="18" t="s">
        <v>207</v>
      </c>
      <c r="G59" s="18" t="s">
        <v>76</v>
      </c>
      <c r="H59" s="54" t="s">
        <v>214</v>
      </c>
      <c r="I59" s="18" t="s">
        <v>32</v>
      </c>
      <c r="J59" s="18" t="s">
        <v>77</v>
      </c>
      <c r="K59" s="29" t="s">
        <v>215</v>
      </c>
      <c r="L59" s="29" t="s">
        <v>216</v>
      </c>
      <c r="M59" s="70">
        <v>3</v>
      </c>
      <c r="N59" s="70">
        <v>7</v>
      </c>
      <c r="O59" s="29"/>
    </row>
    <row r="60" s="5" customFormat="1" ht="81" customHeight="1" spans="1:15">
      <c r="A60" s="26">
        <v>3.4</v>
      </c>
      <c r="B60" s="27" t="s">
        <v>206</v>
      </c>
      <c r="C60" s="18" t="s">
        <v>167</v>
      </c>
      <c r="D60" s="18" t="s">
        <v>29</v>
      </c>
      <c r="E60" s="53">
        <v>4.5</v>
      </c>
      <c r="F60" s="18" t="s">
        <v>207</v>
      </c>
      <c r="G60" s="18" t="s">
        <v>81</v>
      </c>
      <c r="H60" s="54" t="s">
        <v>217</v>
      </c>
      <c r="I60" s="18" t="s">
        <v>32</v>
      </c>
      <c r="J60" s="18" t="s">
        <v>82</v>
      </c>
      <c r="K60" s="29" t="s">
        <v>218</v>
      </c>
      <c r="L60" s="29" t="s">
        <v>219</v>
      </c>
      <c r="M60" s="70">
        <v>3</v>
      </c>
      <c r="N60" s="70">
        <v>13</v>
      </c>
      <c r="O60" s="29"/>
    </row>
    <row r="61" s="5" customFormat="1" ht="66" customHeight="1" spans="1:15">
      <c r="A61" s="26">
        <v>3.5</v>
      </c>
      <c r="B61" s="27" t="s">
        <v>206</v>
      </c>
      <c r="C61" s="18" t="s">
        <v>167</v>
      </c>
      <c r="D61" s="18" t="s">
        <v>29</v>
      </c>
      <c r="E61" s="53">
        <v>4.5</v>
      </c>
      <c r="F61" s="18" t="s">
        <v>207</v>
      </c>
      <c r="G61" s="18" t="s">
        <v>91</v>
      </c>
      <c r="H61" s="32" t="s">
        <v>91</v>
      </c>
      <c r="I61" s="18" t="s">
        <v>32</v>
      </c>
      <c r="J61" s="30" t="s">
        <v>92</v>
      </c>
      <c r="K61" s="65" t="s">
        <v>220</v>
      </c>
      <c r="L61" s="29" t="s">
        <v>221</v>
      </c>
      <c r="M61" s="70">
        <v>3</v>
      </c>
      <c r="N61" s="70">
        <v>5</v>
      </c>
      <c r="O61" s="29"/>
    </row>
    <row r="62" s="4" customFormat="1" ht="61" customHeight="1" spans="1:25">
      <c r="A62" s="26">
        <v>4</v>
      </c>
      <c r="B62" s="33" t="s">
        <v>222</v>
      </c>
      <c r="C62" s="18"/>
      <c r="D62" s="18"/>
      <c r="E62" s="56">
        <f>SUM(E63:E76)</f>
        <v>9562.5</v>
      </c>
      <c r="F62" s="18"/>
      <c r="G62" s="18"/>
      <c r="H62" s="29"/>
      <c r="I62" s="18"/>
      <c r="J62" s="37"/>
      <c r="K62" s="29"/>
      <c r="L62" s="29"/>
      <c r="M62" s="70"/>
      <c r="N62" s="70"/>
      <c r="O62" s="29"/>
      <c r="P62" s="5"/>
      <c r="Q62" s="5"/>
      <c r="R62" s="5"/>
      <c r="S62" s="5"/>
      <c r="T62" s="5"/>
      <c r="U62" s="5"/>
      <c r="V62" s="5"/>
      <c r="W62" s="5"/>
      <c r="X62" s="5"/>
      <c r="Y62" s="5"/>
    </row>
    <row r="63" s="4" customFormat="1" ht="260" customHeight="1" spans="1:25">
      <c r="A63" s="57">
        <v>4.1</v>
      </c>
      <c r="B63" s="58" t="s">
        <v>223</v>
      </c>
      <c r="C63" s="59" t="s">
        <v>167</v>
      </c>
      <c r="D63" s="59" t="s">
        <v>46</v>
      </c>
      <c r="E63" s="60">
        <v>1140</v>
      </c>
      <c r="F63" s="59"/>
      <c r="G63" s="59" t="s">
        <v>102</v>
      </c>
      <c r="H63" s="59" t="s">
        <v>224</v>
      </c>
      <c r="I63" s="59" t="s">
        <v>32</v>
      </c>
      <c r="J63" s="59" t="s">
        <v>62</v>
      </c>
      <c r="K63" s="84" t="s">
        <v>225</v>
      </c>
      <c r="L63" s="85" t="s">
        <v>226</v>
      </c>
      <c r="M63" s="86">
        <v>1757</v>
      </c>
      <c r="N63" s="86">
        <v>5521</v>
      </c>
      <c r="O63" s="59"/>
      <c r="P63" s="5"/>
      <c r="Q63" s="5"/>
      <c r="R63" s="5"/>
      <c r="S63" s="5"/>
      <c r="T63" s="5"/>
      <c r="U63" s="5"/>
      <c r="V63" s="5"/>
      <c r="W63" s="5"/>
      <c r="X63" s="5"/>
      <c r="Y63" s="5"/>
    </row>
    <row r="64" s="4" customFormat="1" ht="182" customHeight="1" spans="1:25">
      <c r="A64" s="57">
        <v>4.1</v>
      </c>
      <c r="B64" s="58" t="s">
        <v>223</v>
      </c>
      <c r="C64" s="59" t="s">
        <v>167</v>
      </c>
      <c r="D64" s="59" t="s">
        <v>29</v>
      </c>
      <c r="E64" s="61">
        <v>444</v>
      </c>
      <c r="F64" s="59"/>
      <c r="G64" s="59" t="s">
        <v>102</v>
      </c>
      <c r="H64" s="59" t="s">
        <v>227</v>
      </c>
      <c r="I64" s="59" t="s">
        <v>32</v>
      </c>
      <c r="J64" s="59" t="s">
        <v>62</v>
      </c>
      <c r="K64" s="87" t="s">
        <v>228</v>
      </c>
      <c r="L64" s="88" t="s">
        <v>229</v>
      </c>
      <c r="M64" s="86">
        <v>1069</v>
      </c>
      <c r="N64" s="86">
        <v>2577</v>
      </c>
      <c r="O64" s="59"/>
      <c r="P64" s="5"/>
      <c r="Q64" s="5"/>
      <c r="R64" s="5"/>
      <c r="S64" s="5"/>
      <c r="T64" s="5"/>
      <c r="U64" s="5"/>
      <c r="V64" s="5"/>
      <c r="W64" s="5"/>
      <c r="X64" s="5"/>
      <c r="Y64" s="5"/>
    </row>
    <row r="65" s="4" customFormat="1" ht="289" customHeight="1" spans="1:25">
      <c r="A65" s="57">
        <v>4.2</v>
      </c>
      <c r="B65" s="58" t="s">
        <v>230</v>
      </c>
      <c r="C65" s="59" t="s">
        <v>167</v>
      </c>
      <c r="D65" s="59" t="s">
        <v>46</v>
      </c>
      <c r="E65" s="89">
        <v>1579</v>
      </c>
      <c r="F65" s="59"/>
      <c r="G65" s="59" t="s">
        <v>66</v>
      </c>
      <c r="H65" s="59" t="s">
        <v>231</v>
      </c>
      <c r="I65" s="59" t="s">
        <v>32</v>
      </c>
      <c r="J65" s="59" t="s">
        <v>67</v>
      </c>
      <c r="K65" s="84" t="s">
        <v>232</v>
      </c>
      <c r="L65" s="93" t="s">
        <v>233</v>
      </c>
      <c r="M65" s="94">
        <v>1050</v>
      </c>
      <c r="N65" s="94">
        <v>3248</v>
      </c>
      <c r="O65" s="59"/>
      <c r="P65" s="5"/>
      <c r="Q65" s="5"/>
      <c r="R65" s="5"/>
      <c r="S65" s="5"/>
      <c r="T65" s="5"/>
      <c r="U65" s="5"/>
      <c r="V65" s="5"/>
      <c r="W65" s="5"/>
      <c r="X65" s="5"/>
      <c r="Y65" s="5"/>
    </row>
    <row r="66" s="4" customFormat="1" ht="315" customHeight="1" spans="1:25">
      <c r="A66" s="57">
        <v>4.2</v>
      </c>
      <c r="B66" s="58" t="s">
        <v>230</v>
      </c>
      <c r="C66" s="59" t="s">
        <v>167</v>
      </c>
      <c r="D66" s="18" t="s">
        <v>29</v>
      </c>
      <c r="E66" s="44">
        <v>799.5</v>
      </c>
      <c r="F66" s="18"/>
      <c r="G66" s="59" t="s">
        <v>66</v>
      </c>
      <c r="H66" s="29" t="s">
        <v>234</v>
      </c>
      <c r="I66" s="59" t="s">
        <v>32</v>
      </c>
      <c r="J66" s="59" t="s">
        <v>67</v>
      </c>
      <c r="K66" s="95" t="s">
        <v>235</v>
      </c>
      <c r="L66" s="96" t="s">
        <v>236</v>
      </c>
      <c r="M66" s="97">
        <v>1028</v>
      </c>
      <c r="N66" s="97">
        <v>3092</v>
      </c>
      <c r="O66" s="29"/>
      <c r="P66" s="5"/>
      <c r="Q66" s="5"/>
      <c r="R66" s="5"/>
      <c r="S66" s="5"/>
      <c r="T66" s="5"/>
      <c r="U66" s="5"/>
      <c r="V66" s="5"/>
      <c r="W66" s="5"/>
      <c r="X66" s="5"/>
      <c r="Y66" s="5"/>
    </row>
    <row r="67" s="4" customFormat="1" ht="135" spans="1:25">
      <c r="A67" s="57">
        <v>4.3</v>
      </c>
      <c r="B67" s="58" t="s">
        <v>237</v>
      </c>
      <c r="C67" s="59" t="s">
        <v>167</v>
      </c>
      <c r="D67" s="18" t="s">
        <v>46</v>
      </c>
      <c r="E67" s="19">
        <v>400</v>
      </c>
      <c r="F67" s="88"/>
      <c r="G67" s="59" t="s">
        <v>107</v>
      </c>
      <c r="H67" s="29" t="s">
        <v>238</v>
      </c>
      <c r="I67" s="59" t="s">
        <v>32</v>
      </c>
      <c r="J67" s="98" t="s">
        <v>72</v>
      </c>
      <c r="K67" s="23" t="s">
        <v>239</v>
      </c>
      <c r="L67" s="88" t="s">
        <v>240</v>
      </c>
      <c r="M67" s="70">
        <v>1520</v>
      </c>
      <c r="N67" s="70">
        <v>4850</v>
      </c>
      <c r="O67" s="29"/>
      <c r="P67" s="5"/>
      <c r="Q67" s="5"/>
      <c r="R67" s="5"/>
      <c r="S67" s="5"/>
      <c r="T67" s="5"/>
      <c r="U67" s="5"/>
      <c r="V67" s="5"/>
      <c r="W67" s="5"/>
      <c r="X67" s="5"/>
      <c r="Y67" s="5"/>
    </row>
    <row r="68" s="4" customFormat="1" ht="369" customHeight="1" spans="1:25">
      <c r="A68" s="57">
        <v>4.3</v>
      </c>
      <c r="B68" s="58" t="s">
        <v>237</v>
      </c>
      <c r="C68" s="59" t="s">
        <v>167</v>
      </c>
      <c r="D68" s="18" t="s">
        <v>29</v>
      </c>
      <c r="E68" s="53">
        <v>1022</v>
      </c>
      <c r="F68" s="88"/>
      <c r="G68" s="59" t="s">
        <v>107</v>
      </c>
      <c r="H68" s="29" t="s">
        <v>241</v>
      </c>
      <c r="I68" s="59" t="s">
        <v>32</v>
      </c>
      <c r="J68" s="98" t="s">
        <v>72</v>
      </c>
      <c r="K68" s="23" t="s">
        <v>242</v>
      </c>
      <c r="L68" s="85" t="s">
        <v>243</v>
      </c>
      <c r="M68" s="70"/>
      <c r="N68" s="70"/>
      <c r="O68" s="29"/>
      <c r="P68" s="5"/>
      <c r="Q68" s="5"/>
      <c r="R68" s="5"/>
      <c r="S68" s="5"/>
      <c r="T68" s="5"/>
      <c r="U68" s="5"/>
      <c r="V68" s="5"/>
      <c r="W68" s="5"/>
      <c r="X68" s="5"/>
      <c r="Y68" s="5"/>
    </row>
    <row r="69" s="4" customFormat="1" ht="281.25" spans="1:25">
      <c r="A69" s="26">
        <v>4.4</v>
      </c>
      <c r="B69" s="43" t="s">
        <v>244</v>
      </c>
      <c r="C69" s="18" t="s">
        <v>167</v>
      </c>
      <c r="D69" s="18" t="s">
        <v>29</v>
      </c>
      <c r="E69" s="53">
        <v>578</v>
      </c>
      <c r="F69" s="18"/>
      <c r="G69" s="18" t="s">
        <v>76</v>
      </c>
      <c r="H69" s="29"/>
      <c r="I69" s="18" t="s">
        <v>32</v>
      </c>
      <c r="J69" s="18" t="s">
        <v>77</v>
      </c>
      <c r="K69" s="99" t="s">
        <v>245</v>
      </c>
      <c r="L69" s="100" t="s">
        <v>246</v>
      </c>
      <c r="M69" s="70">
        <v>898</v>
      </c>
      <c r="N69" s="70">
        <v>2483</v>
      </c>
      <c r="O69" s="29"/>
      <c r="P69" s="5"/>
      <c r="Q69" s="5"/>
      <c r="R69" s="5"/>
      <c r="S69" s="5"/>
      <c r="T69" s="5"/>
      <c r="U69" s="5"/>
      <c r="V69" s="5"/>
      <c r="W69" s="5"/>
      <c r="X69" s="5"/>
      <c r="Y69" s="5"/>
    </row>
    <row r="70" s="4" customFormat="1" ht="168" customHeight="1" spans="1:25">
      <c r="A70" s="26">
        <v>4.5</v>
      </c>
      <c r="B70" s="43" t="s">
        <v>247</v>
      </c>
      <c r="C70" s="18" t="s">
        <v>167</v>
      </c>
      <c r="D70" s="18" t="s">
        <v>29</v>
      </c>
      <c r="E70" s="44">
        <v>331</v>
      </c>
      <c r="F70" s="18"/>
      <c r="G70" s="18" t="s">
        <v>81</v>
      </c>
      <c r="H70" s="29" t="s">
        <v>248</v>
      </c>
      <c r="I70" s="18" t="s">
        <v>32</v>
      </c>
      <c r="J70" s="18" t="s">
        <v>82</v>
      </c>
      <c r="K70" s="101" t="s">
        <v>249</v>
      </c>
      <c r="L70" s="23" t="s">
        <v>250</v>
      </c>
      <c r="M70" s="102">
        <v>844</v>
      </c>
      <c r="N70" s="102">
        <v>2352</v>
      </c>
      <c r="O70" s="29"/>
      <c r="P70" s="5"/>
      <c r="Q70" s="5"/>
      <c r="R70" s="5"/>
      <c r="S70" s="5"/>
      <c r="T70" s="5"/>
      <c r="U70" s="5"/>
      <c r="V70" s="5"/>
      <c r="W70" s="5"/>
      <c r="X70" s="5"/>
      <c r="Y70" s="5"/>
    </row>
    <row r="71" s="4" customFormat="1" ht="104" customHeight="1" spans="1:25">
      <c r="A71" s="26"/>
      <c r="B71" s="43"/>
      <c r="C71" s="18"/>
      <c r="D71" s="18" t="s">
        <v>46</v>
      </c>
      <c r="E71" s="44">
        <v>69</v>
      </c>
      <c r="F71" s="18"/>
      <c r="G71" s="18"/>
      <c r="H71" s="29"/>
      <c r="I71" s="18"/>
      <c r="J71" s="18"/>
      <c r="K71" s="77" t="s">
        <v>251</v>
      </c>
      <c r="L71" s="23" t="s">
        <v>252</v>
      </c>
      <c r="M71" s="102">
        <v>844</v>
      </c>
      <c r="N71" s="102">
        <v>2352</v>
      </c>
      <c r="O71" s="29"/>
      <c r="P71" s="5"/>
      <c r="Q71" s="5"/>
      <c r="R71" s="5"/>
      <c r="S71" s="5"/>
      <c r="T71" s="5"/>
      <c r="U71" s="5"/>
      <c r="V71" s="5"/>
      <c r="W71" s="5"/>
      <c r="X71" s="5"/>
      <c r="Y71" s="5"/>
    </row>
    <row r="72" s="4" customFormat="1" ht="146.25" spans="1:25">
      <c r="A72" s="57">
        <v>4.5</v>
      </c>
      <c r="B72" s="58" t="s">
        <v>247</v>
      </c>
      <c r="C72" s="59"/>
      <c r="D72" s="18" t="s">
        <v>29</v>
      </c>
      <c r="E72" s="44">
        <v>800</v>
      </c>
      <c r="F72" s="18"/>
      <c r="G72" s="59"/>
      <c r="H72" s="29" t="s">
        <v>253</v>
      </c>
      <c r="I72" s="59"/>
      <c r="J72" s="59" t="s">
        <v>82</v>
      </c>
      <c r="K72" s="77" t="s">
        <v>254</v>
      </c>
      <c r="L72" s="23" t="s">
        <v>255</v>
      </c>
      <c r="M72" s="102">
        <v>1025</v>
      </c>
      <c r="N72" s="102">
        <v>2132</v>
      </c>
      <c r="O72" s="29"/>
      <c r="P72" s="5"/>
      <c r="Q72" s="5"/>
      <c r="R72" s="5"/>
      <c r="S72" s="5"/>
      <c r="T72" s="5"/>
      <c r="U72" s="5"/>
      <c r="V72" s="5"/>
      <c r="W72" s="5"/>
      <c r="X72" s="5"/>
      <c r="Y72" s="5"/>
    </row>
    <row r="73" s="4" customFormat="1" ht="168" customHeight="1" spans="1:25">
      <c r="A73" s="26">
        <v>4.5</v>
      </c>
      <c r="B73" s="58" t="s">
        <v>247</v>
      </c>
      <c r="C73" s="59"/>
      <c r="D73" s="18"/>
      <c r="E73" s="44"/>
      <c r="F73" s="18"/>
      <c r="G73" s="59"/>
      <c r="H73" s="29" t="s">
        <v>256</v>
      </c>
      <c r="I73" s="59"/>
      <c r="J73" s="18" t="s">
        <v>82</v>
      </c>
      <c r="K73" s="77" t="s">
        <v>257</v>
      </c>
      <c r="L73" s="77" t="s">
        <v>258</v>
      </c>
      <c r="M73" s="102">
        <v>637</v>
      </c>
      <c r="N73" s="102">
        <v>1770</v>
      </c>
      <c r="O73" s="29"/>
      <c r="P73" s="5"/>
      <c r="Q73" s="5"/>
      <c r="R73" s="5"/>
      <c r="S73" s="5"/>
      <c r="T73" s="5"/>
      <c r="U73" s="5"/>
      <c r="V73" s="5"/>
      <c r="W73" s="5"/>
      <c r="X73" s="5"/>
      <c r="Y73" s="5"/>
    </row>
    <row r="74" s="4" customFormat="1" ht="352" customHeight="1" spans="1:25">
      <c r="A74" s="26">
        <v>4.6</v>
      </c>
      <c r="B74" s="43" t="s">
        <v>259</v>
      </c>
      <c r="C74" s="18"/>
      <c r="D74" s="18" t="s">
        <v>29</v>
      </c>
      <c r="E74" s="44">
        <v>800</v>
      </c>
      <c r="F74" s="18"/>
      <c r="G74" s="18" t="s">
        <v>86</v>
      </c>
      <c r="H74" s="29" t="s">
        <v>260</v>
      </c>
      <c r="I74" s="18" t="s">
        <v>32</v>
      </c>
      <c r="J74" s="18" t="s">
        <v>87</v>
      </c>
      <c r="K74" s="77" t="s">
        <v>261</v>
      </c>
      <c r="L74" s="103" t="s">
        <v>262</v>
      </c>
      <c r="M74" s="70">
        <v>1081</v>
      </c>
      <c r="N74" s="70">
        <v>2943</v>
      </c>
      <c r="O74" s="29"/>
      <c r="P74" s="5"/>
      <c r="Q74" s="5"/>
      <c r="R74" s="5"/>
      <c r="S74" s="5"/>
      <c r="T74" s="5"/>
      <c r="U74" s="5"/>
      <c r="V74" s="5"/>
      <c r="W74" s="5"/>
      <c r="X74" s="5"/>
      <c r="Y74" s="5"/>
    </row>
    <row r="75" s="4" customFormat="1" ht="198" customHeight="1" spans="1:25">
      <c r="A75" s="26">
        <v>4.7</v>
      </c>
      <c r="B75" s="43" t="s">
        <v>263</v>
      </c>
      <c r="C75" s="18"/>
      <c r="D75" s="18" t="s">
        <v>29</v>
      </c>
      <c r="E75" s="44">
        <v>400</v>
      </c>
      <c r="F75" s="18"/>
      <c r="G75" s="18" t="s">
        <v>91</v>
      </c>
      <c r="H75" s="29" t="s">
        <v>264</v>
      </c>
      <c r="I75" s="18" t="s">
        <v>32</v>
      </c>
      <c r="J75" s="18" t="s">
        <v>92</v>
      </c>
      <c r="K75" s="77" t="s">
        <v>265</v>
      </c>
      <c r="L75" s="23" t="s">
        <v>266</v>
      </c>
      <c r="M75" s="70">
        <v>317</v>
      </c>
      <c r="N75" s="70">
        <v>907</v>
      </c>
      <c r="O75" s="29"/>
      <c r="P75" s="5"/>
      <c r="Q75" s="5"/>
      <c r="R75" s="5"/>
      <c r="S75" s="5"/>
      <c r="T75" s="5"/>
      <c r="U75" s="5"/>
      <c r="V75" s="5"/>
      <c r="W75" s="5"/>
      <c r="X75" s="5"/>
      <c r="Y75" s="5"/>
    </row>
    <row r="76" s="4" customFormat="1" ht="356" customHeight="1" spans="1:25">
      <c r="A76" s="26">
        <v>4.8</v>
      </c>
      <c r="B76" s="43" t="s">
        <v>267</v>
      </c>
      <c r="C76" s="18"/>
      <c r="D76" s="18" t="s">
        <v>29</v>
      </c>
      <c r="E76" s="44">
        <v>1200</v>
      </c>
      <c r="F76" s="18"/>
      <c r="G76" s="18" t="s">
        <v>96</v>
      </c>
      <c r="H76" s="29" t="s">
        <v>268</v>
      </c>
      <c r="I76" s="18" t="s">
        <v>32</v>
      </c>
      <c r="J76" s="18" t="s">
        <v>97</v>
      </c>
      <c r="K76" s="104" t="s">
        <v>269</v>
      </c>
      <c r="L76" s="105" t="s">
        <v>270</v>
      </c>
      <c r="M76" s="70">
        <v>700</v>
      </c>
      <c r="N76" s="70">
        <v>2437</v>
      </c>
      <c r="O76" s="29"/>
      <c r="P76" s="5"/>
      <c r="Q76" s="5"/>
      <c r="R76" s="5"/>
      <c r="S76" s="5"/>
      <c r="T76" s="5"/>
      <c r="U76" s="5"/>
      <c r="V76" s="5"/>
      <c r="W76" s="5"/>
      <c r="X76" s="5"/>
      <c r="Y76" s="5"/>
    </row>
    <row r="77" s="4" customFormat="1" ht="27" customHeight="1" spans="1:15">
      <c r="A77" s="24" t="s">
        <v>271</v>
      </c>
      <c r="B77" s="33" t="s">
        <v>272</v>
      </c>
      <c r="C77" s="21"/>
      <c r="D77" s="21"/>
      <c r="E77" s="34">
        <f>SUM(E78:E81)</f>
        <v>1212</v>
      </c>
      <c r="F77" s="21"/>
      <c r="G77" s="21"/>
      <c r="H77" s="23"/>
      <c r="I77" s="21"/>
      <c r="J77" s="21"/>
      <c r="K77" s="77"/>
      <c r="L77" s="23"/>
      <c r="M77" s="21"/>
      <c r="N77" s="21"/>
      <c r="O77" s="21"/>
    </row>
    <row r="78" s="5" customFormat="1" ht="84" customHeight="1" spans="1:15">
      <c r="A78" s="26">
        <v>1</v>
      </c>
      <c r="B78" s="27" t="s">
        <v>273</v>
      </c>
      <c r="C78" s="18" t="s">
        <v>274</v>
      </c>
      <c r="D78" s="18" t="s">
        <v>46</v>
      </c>
      <c r="E78" s="28">
        <v>112</v>
      </c>
      <c r="F78" s="90" t="s">
        <v>275</v>
      </c>
      <c r="G78" s="30" t="s">
        <v>276</v>
      </c>
      <c r="H78" s="29" t="s">
        <v>277</v>
      </c>
      <c r="I78" s="18" t="s">
        <v>278</v>
      </c>
      <c r="J78" s="18" t="s">
        <v>279</v>
      </c>
      <c r="K78" s="32" t="s">
        <v>280</v>
      </c>
      <c r="L78" s="32" t="s">
        <v>281</v>
      </c>
      <c r="M78" s="106" t="s">
        <v>282</v>
      </c>
      <c r="N78" s="106" t="s">
        <v>283</v>
      </c>
      <c r="O78" s="21"/>
    </row>
    <row r="79" s="5" customFormat="1" ht="131" customHeight="1" spans="1:15">
      <c r="A79" s="26"/>
      <c r="B79" s="27"/>
      <c r="C79" s="18"/>
      <c r="D79" s="18" t="s">
        <v>29</v>
      </c>
      <c r="E79" s="28">
        <v>700</v>
      </c>
      <c r="F79" s="90"/>
      <c r="G79" s="30"/>
      <c r="H79" s="29"/>
      <c r="I79" s="18"/>
      <c r="J79" s="18"/>
      <c r="K79" s="32"/>
      <c r="L79" s="32"/>
      <c r="M79" s="106"/>
      <c r="N79" s="106"/>
      <c r="O79" s="21"/>
    </row>
    <row r="80" s="5" customFormat="1" ht="78.75" spans="1:15">
      <c r="A80" s="26">
        <v>2</v>
      </c>
      <c r="B80" s="27" t="s">
        <v>284</v>
      </c>
      <c r="C80" s="18" t="s">
        <v>285</v>
      </c>
      <c r="D80" s="18" t="s">
        <v>29</v>
      </c>
      <c r="E80" s="28">
        <v>240</v>
      </c>
      <c r="F80" s="18" t="s">
        <v>286</v>
      </c>
      <c r="G80" s="30" t="s">
        <v>287</v>
      </c>
      <c r="H80" s="29" t="s">
        <v>288</v>
      </c>
      <c r="I80" s="18" t="s">
        <v>289</v>
      </c>
      <c r="J80" s="18" t="s">
        <v>290</v>
      </c>
      <c r="K80" s="32" t="s">
        <v>291</v>
      </c>
      <c r="L80" s="32" t="s">
        <v>292</v>
      </c>
      <c r="M80" s="106" t="s">
        <v>293</v>
      </c>
      <c r="N80" s="106" t="s">
        <v>294</v>
      </c>
      <c r="O80" s="29"/>
    </row>
    <row r="81" s="1" customFormat="1" ht="112.5" spans="1:15">
      <c r="A81" s="18">
        <v>3</v>
      </c>
      <c r="B81" s="37" t="s">
        <v>295</v>
      </c>
      <c r="C81" s="17" t="s">
        <v>296</v>
      </c>
      <c r="D81" s="18" t="s">
        <v>29</v>
      </c>
      <c r="E81" s="19">
        <v>160</v>
      </c>
      <c r="F81" s="18" t="s">
        <v>297</v>
      </c>
      <c r="G81" s="30" t="s">
        <v>298</v>
      </c>
      <c r="H81" s="29" t="s">
        <v>288</v>
      </c>
      <c r="I81" s="18" t="s">
        <v>299</v>
      </c>
      <c r="J81" s="37" t="s">
        <v>300</v>
      </c>
      <c r="K81" s="39" t="s">
        <v>301</v>
      </c>
      <c r="L81" s="39" t="s">
        <v>302</v>
      </c>
      <c r="M81" s="37">
        <v>1370</v>
      </c>
      <c r="N81" s="18">
        <v>1370</v>
      </c>
      <c r="O81" s="29"/>
    </row>
    <row r="82" s="1" customFormat="1" spans="1:14">
      <c r="A82" s="2" t="s">
        <v>303</v>
      </c>
      <c r="B82" s="2"/>
      <c r="C82" s="2"/>
      <c r="D82" s="91"/>
      <c r="E82" s="11"/>
      <c r="F82" s="10"/>
      <c r="G82" s="10"/>
      <c r="I82" s="2"/>
      <c r="J82" s="10"/>
      <c r="K82" s="5"/>
      <c r="L82" s="5"/>
      <c r="M82" s="2"/>
      <c r="N82" s="2"/>
    </row>
    <row r="83" s="1" customFormat="1" spans="1:14">
      <c r="A83" s="2" t="s">
        <v>304</v>
      </c>
      <c r="B83" s="2"/>
      <c r="C83" s="2"/>
      <c r="D83" s="2"/>
      <c r="E83" s="11"/>
      <c r="F83" s="2"/>
      <c r="G83" s="10"/>
      <c r="I83" s="2"/>
      <c r="J83" s="10"/>
      <c r="K83" s="5"/>
      <c r="M83" s="2"/>
      <c r="N83" s="2"/>
    </row>
    <row r="84" s="1" customFormat="1" spans="1:14">
      <c r="A84" s="2" t="s">
        <v>305</v>
      </c>
      <c r="B84" s="2"/>
      <c r="C84" s="2"/>
      <c r="D84" s="2"/>
      <c r="E84" s="11"/>
      <c r="F84" s="2"/>
      <c r="G84" s="10"/>
      <c r="I84" s="2"/>
      <c r="J84" s="10"/>
      <c r="K84" s="5"/>
      <c r="L84" s="5"/>
      <c r="M84" s="2"/>
      <c r="N84" s="2"/>
    </row>
    <row r="85" s="1" customFormat="1" spans="1:14">
      <c r="A85" s="2" t="s">
        <v>306</v>
      </c>
      <c r="B85" s="2"/>
      <c r="C85" s="2"/>
      <c r="D85" s="2"/>
      <c r="E85" s="11"/>
      <c r="F85" s="10"/>
      <c r="G85" s="10"/>
      <c r="I85" s="2"/>
      <c r="J85" s="10"/>
      <c r="K85" s="5"/>
      <c r="L85" s="5"/>
      <c r="M85" s="2"/>
      <c r="N85" s="2"/>
    </row>
    <row r="86" s="1" customFormat="1" spans="1:14">
      <c r="A86" s="2" t="s">
        <v>307</v>
      </c>
      <c r="B86" s="2"/>
      <c r="C86" s="2"/>
      <c r="D86" s="11" t="s">
        <v>308</v>
      </c>
      <c r="E86" s="11"/>
      <c r="F86" s="11"/>
      <c r="G86" s="92"/>
      <c r="H86" s="1" t="s">
        <v>309</v>
      </c>
      <c r="I86" s="2"/>
      <c r="J86" s="10"/>
      <c r="K86" s="5"/>
      <c r="M86" s="2"/>
      <c r="N86" s="2"/>
    </row>
    <row r="87" s="1" customFormat="1" spans="1:14">
      <c r="A87" s="2"/>
      <c r="B87" s="2"/>
      <c r="C87" s="2"/>
      <c r="D87" s="2"/>
      <c r="E87" s="11"/>
      <c r="F87" s="2"/>
      <c r="G87" s="10"/>
      <c r="I87" s="2"/>
      <c r="J87" s="10"/>
      <c r="K87" s="5"/>
      <c r="L87" s="5"/>
      <c r="M87" s="2"/>
      <c r="N87" s="2"/>
    </row>
    <row r="88" s="1" customFormat="1" spans="1:15">
      <c r="A88" s="10"/>
      <c r="B88" s="10"/>
      <c r="C88" s="10"/>
      <c r="D88" s="10"/>
      <c r="E88" s="92"/>
      <c r="F88" s="10"/>
      <c r="G88" s="10"/>
      <c r="H88" s="5"/>
      <c r="I88" s="10"/>
      <c r="J88" s="10"/>
      <c r="K88" s="5"/>
      <c r="L88" s="5"/>
      <c r="M88" s="10"/>
      <c r="N88" s="10"/>
      <c r="O88" s="5"/>
    </row>
    <row r="89" s="1" customFormat="1" spans="1:14">
      <c r="A89" s="2"/>
      <c r="B89" s="10"/>
      <c r="C89" s="2"/>
      <c r="D89" s="2"/>
      <c r="E89" s="11"/>
      <c r="F89" s="10"/>
      <c r="G89" s="10"/>
      <c r="I89" s="2"/>
      <c r="J89" s="10"/>
      <c r="K89" s="5"/>
      <c r="L89" s="5"/>
      <c r="M89" s="2"/>
      <c r="N89" s="2"/>
    </row>
    <row r="90" s="1" customFormat="1" spans="1:14">
      <c r="A90" s="2"/>
      <c r="B90" s="10"/>
      <c r="C90" s="2"/>
      <c r="D90" s="2"/>
      <c r="E90" s="11"/>
      <c r="F90" s="10"/>
      <c r="G90" s="10"/>
      <c r="I90" s="2"/>
      <c r="J90" s="10"/>
      <c r="K90" s="5"/>
      <c r="L90" s="5"/>
      <c r="M90" s="2"/>
      <c r="N90" s="2"/>
    </row>
    <row r="91" s="1" customFormat="1" spans="1:14">
      <c r="A91" s="2"/>
      <c r="B91" s="10"/>
      <c r="C91" s="2"/>
      <c r="D91" s="2"/>
      <c r="E91" s="11"/>
      <c r="F91" s="10"/>
      <c r="G91" s="10"/>
      <c r="I91" s="2"/>
      <c r="J91" s="10"/>
      <c r="K91" s="5"/>
      <c r="L91" s="5"/>
      <c r="M91" s="2"/>
      <c r="N91" s="2"/>
    </row>
    <row r="92" s="1" customFormat="1" spans="1:14">
      <c r="A92" s="2"/>
      <c r="B92" s="10"/>
      <c r="C92" s="2"/>
      <c r="D92" s="2"/>
      <c r="E92" s="11"/>
      <c r="F92" s="10"/>
      <c r="G92" s="10"/>
      <c r="I92" s="2"/>
      <c r="J92" s="10"/>
      <c r="K92" s="5"/>
      <c r="L92" s="5"/>
      <c r="M92" s="2"/>
      <c r="N92" s="2"/>
    </row>
    <row r="93" s="1" customFormat="1" spans="1:14">
      <c r="A93" s="2"/>
      <c r="B93" s="10"/>
      <c r="C93" s="2"/>
      <c r="D93" s="2"/>
      <c r="E93" s="11"/>
      <c r="F93" s="10"/>
      <c r="G93" s="10"/>
      <c r="I93" s="2"/>
      <c r="J93" s="10"/>
      <c r="K93" s="5"/>
      <c r="L93" s="5"/>
      <c r="M93" s="2"/>
      <c r="N93" s="2"/>
    </row>
    <row r="94" s="1" customFormat="1" spans="1:14">
      <c r="A94" s="2"/>
      <c r="B94" s="10"/>
      <c r="C94" s="2"/>
      <c r="D94" s="2"/>
      <c r="E94" s="11"/>
      <c r="F94" s="10"/>
      <c r="G94" s="10"/>
      <c r="I94" s="2"/>
      <c r="J94" s="10"/>
      <c r="K94" s="5"/>
      <c r="L94" s="5"/>
      <c r="M94" s="2"/>
      <c r="N94" s="2"/>
    </row>
    <row r="95" s="1" customFormat="1" spans="1:14">
      <c r="A95" s="2"/>
      <c r="B95" s="10"/>
      <c r="C95" s="2"/>
      <c r="D95" s="2"/>
      <c r="E95" s="11"/>
      <c r="F95" s="10"/>
      <c r="G95" s="10"/>
      <c r="I95" s="2"/>
      <c r="J95" s="10"/>
      <c r="K95" s="5"/>
      <c r="L95" s="5"/>
      <c r="M95" s="2"/>
      <c r="N95" s="2"/>
    </row>
    <row r="96" s="1" customFormat="1" spans="1:14">
      <c r="A96" s="2"/>
      <c r="B96" s="10"/>
      <c r="C96" s="2"/>
      <c r="D96" s="2"/>
      <c r="E96" s="11"/>
      <c r="F96" s="10"/>
      <c r="G96" s="10"/>
      <c r="I96" s="2"/>
      <c r="J96" s="10"/>
      <c r="K96" s="5"/>
      <c r="L96" s="5"/>
      <c r="M96" s="2"/>
      <c r="N96" s="2"/>
    </row>
    <row r="97" s="1" customFormat="1" spans="1:14">
      <c r="A97" s="2"/>
      <c r="B97" s="10"/>
      <c r="C97" s="2"/>
      <c r="D97" s="2"/>
      <c r="E97" s="11"/>
      <c r="F97" s="10"/>
      <c r="G97" s="10"/>
      <c r="I97" s="2"/>
      <c r="J97" s="10"/>
      <c r="K97" s="5"/>
      <c r="L97" s="5"/>
      <c r="M97" s="2"/>
      <c r="N97" s="2"/>
    </row>
    <row r="98" s="1" customFormat="1" spans="1:14">
      <c r="A98" s="2"/>
      <c r="B98" s="10"/>
      <c r="C98" s="2"/>
      <c r="D98" s="2"/>
      <c r="E98" s="11"/>
      <c r="F98" s="10"/>
      <c r="G98" s="10"/>
      <c r="I98" s="2"/>
      <c r="J98" s="10"/>
      <c r="K98" s="5"/>
      <c r="L98" s="5"/>
      <c r="M98" s="2"/>
      <c r="N98" s="2"/>
    </row>
    <row r="99" s="1" customFormat="1" spans="1:14">
      <c r="A99" s="2"/>
      <c r="B99" s="10"/>
      <c r="C99" s="2"/>
      <c r="D99" s="2"/>
      <c r="E99" s="11"/>
      <c r="F99" s="10"/>
      <c r="G99" s="10"/>
      <c r="I99" s="2"/>
      <c r="J99" s="10"/>
      <c r="K99" s="5"/>
      <c r="L99" s="5"/>
      <c r="M99" s="2"/>
      <c r="N99" s="2"/>
    </row>
    <row r="100" s="1" customFormat="1" spans="1:14">
      <c r="A100" s="2"/>
      <c r="B100" s="10"/>
      <c r="C100" s="2"/>
      <c r="D100" s="2"/>
      <c r="E100" s="11"/>
      <c r="F100" s="10"/>
      <c r="G100" s="10"/>
      <c r="I100" s="2"/>
      <c r="J100" s="10"/>
      <c r="K100" s="5"/>
      <c r="L100" s="5"/>
      <c r="M100" s="2"/>
      <c r="N100" s="2"/>
    </row>
    <row r="101" s="1" customFormat="1" spans="1:14">
      <c r="A101" s="2"/>
      <c r="B101" s="10"/>
      <c r="C101" s="2"/>
      <c r="D101" s="2"/>
      <c r="E101" s="11"/>
      <c r="F101" s="10"/>
      <c r="G101" s="10"/>
      <c r="I101" s="2"/>
      <c r="J101" s="10"/>
      <c r="K101" s="5"/>
      <c r="L101" s="5"/>
      <c r="M101" s="2"/>
      <c r="N101" s="2"/>
    </row>
    <row r="102" s="1" customFormat="1" spans="1:14">
      <c r="A102" s="2"/>
      <c r="B102" s="10"/>
      <c r="C102" s="2"/>
      <c r="D102" s="2"/>
      <c r="E102" s="11"/>
      <c r="F102" s="10"/>
      <c r="G102" s="10"/>
      <c r="I102" s="2"/>
      <c r="J102" s="10"/>
      <c r="K102" s="5"/>
      <c r="L102" s="5"/>
      <c r="M102" s="2"/>
      <c r="N102" s="2"/>
    </row>
    <row r="103" s="1" customFormat="1" spans="1:14">
      <c r="A103" s="2"/>
      <c r="B103" s="10"/>
      <c r="C103" s="2"/>
      <c r="D103" s="2"/>
      <c r="E103" s="11"/>
      <c r="F103" s="10"/>
      <c r="G103" s="10"/>
      <c r="I103" s="2"/>
      <c r="J103" s="10"/>
      <c r="K103" s="5"/>
      <c r="L103" s="5"/>
      <c r="M103" s="2"/>
      <c r="N103" s="2"/>
    </row>
    <row r="104" s="1" customFormat="1" spans="1:14">
      <c r="A104" s="2"/>
      <c r="B104" s="10"/>
      <c r="C104" s="2"/>
      <c r="D104" s="2"/>
      <c r="E104" s="11"/>
      <c r="F104" s="10"/>
      <c r="G104" s="10"/>
      <c r="I104" s="2"/>
      <c r="J104" s="10"/>
      <c r="K104" s="5"/>
      <c r="L104" s="5"/>
      <c r="M104" s="2"/>
      <c r="N104" s="2"/>
    </row>
    <row r="105" s="1" customFormat="1" spans="1:14">
      <c r="A105" s="2"/>
      <c r="B105" s="10"/>
      <c r="C105" s="2"/>
      <c r="D105" s="2"/>
      <c r="E105" s="11"/>
      <c r="F105" s="10"/>
      <c r="G105" s="10"/>
      <c r="I105" s="2"/>
      <c r="J105" s="10"/>
      <c r="K105" s="5"/>
      <c r="L105" s="5"/>
      <c r="M105" s="2"/>
      <c r="N105" s="2"/>
    </row>
    <row r="106" s="1" customFormat="1" spans="1:14">
      <c r="A106" s="2"/>
      <c r="B106" s="10"/>
      <c r="C106" s="2"/>
      <c r="D106" s="2"/>
      <c r="E106" s="11"/>
      <c r="F106" s="10"/>
      <c r="G106" s="10"/>
      <c r="I106" s="2"/>
      <c r="J106" s="10"/>
      <c r="K106" s="5"/>
      <c r="L106" s="5"/>
      <c r="M106" s="2"/>
      <c r="N106" s="2"/>
    </row>
    <row r="107" s="1" customFormat="1" spans="1:14">
      <c r="A107" s="2"/>
      <c r="B107" s="10"/>
      <c r="C107" s="2"/>
      <c r="D107" s="2"/>
      <c r="E107" s="11"/>
      <c r="F107" s="10"/>
      <c r="G107" s="10"/>
      <c r="I107" s="2"/>
      <c r="J107" s="10"/>
      <c r="K107" s="5"/>
      <c r="L107" s="5"/>
      <c r="M107" s="2"/>
      <c r="N107" s="2"/>
    </row>
    <row r="108" s="1" customFormat="1" spans="1:14">
      <c r="A108" s="2"/>
      <c r="B108" s="10"/>
      <c r="C108" s="2"/>
      <c r="D108" s="2"/>
      <c r="E108" s="11"/>
      <c r="F108" s="10"/>
      <c r="G108" s="10"/>
      <c r="I108" s="2"/>
      <c r="J108" s="10"/>
      <c r="K108" s="5"/>
      <c r="L108" s="5"/>
      <c r="M108" s="2"/>
      <c r="N108" s="2"/>
    </row>
    <row r="109" s="1" customFormat="1" spans="1:14">
      <c r="A109" s="2"/>
      <c r="B109" s="10"/>
      <c r="C109" s="2"/>
      <c r="D109" s="2"/>
      <c r="E109" s="11"/>
      <c r="F109" s="10"/>
      <c r="G109" s="10"/>
      <c r="I109" s="2"/>
      <c r="J109" s="10"/>
      <c r="K109" s="5"/>
      <c r="L109" s="5"/>
      <c r="M109" s="2"/>
      <c r="N109" s="2"/>
    </row>
    <row r="110" s="1" customFormat="1" spans="1:14">
      <c r="A110" s="2"/>
      <c r="B110" s="10"/>
      <c r="C110" s="2"/>
      <c r="D110" s="2"/>
      <c r="E110" s="11"/>
      <c r="F110" s="10"/>
      <c r="G110" s="10"/>
      <c r="I110" s="2"/>
      <c r="J110" s="10"/>
      <c r="K110" s="5"/>
      <c r="L110" s="5"/>
      <c r="M110" s="2"/>
      <c r="N110" s="2"/>
    </row>
    <row r="111" s="1" customFormat="1" spans="1:14">
      <c r="A111" s="2"/>
      <c r="B111" s="10"/>
      <c r="C111" s="2"/>
      <c r="D111" s="2"/>
      <c r="E111" s="11"/>
      <c r="F111" s="10"/>
      <c r="G111" s="10"/>
      <c r="I111" s="2"/>
      <c r="J111" s="10"/>
      <c r="K111" s="5"/>
      <c r="L111" s="5"/>
      <c r="M111" s="2"/>
      <c r="N111" s="2"/>
    </row>
    <row r="112" s="1" customFormat="1" spans="1:14">
      <c r="A112" s="2"/>
      <c r="B112" s="10"/>
      <c r="C112" s="2"/>
      <c r="D112" s="2"/>
      <c r="E112" s="11"/>
      <c r="F112" s="10"/>
      <c r="G112" s="10"/>
      <c r="I112" s="2"/>
      <c r="J112" s="10"/>
      <c r="K112" s="5"/>
      <c r="L112" s="5"/>
      <c r="M112" s="2"/>
      <c r="N112" s="2"/>
    </row>
    <row r="113" s="1" customFormat="1" spans="1:14">
      <c r="A113" s="2"/>
      <c r="B113" s="10"/>
      <c r="C113" s="2"/>
      <c r="D113" s="2"/>
      <c r="E113" s="11"/>
      <c r="F113" s="10"/>
      <c r="G113" s="10"/>
      <c r="I113" s="2"/>
      <c r="J113" s="10"/>
      <c r="K113" s="5"/>
      <c r="L113" s="5"/>
      <c r="M113" s="2"/>
      <c r="N113" s="2"/>
    </row>
    <row r="114" s="1" customFormat="1" spans="1:14">
      <c r="A114" s="2"/>
      <c r="B114" s="10"/>
      <c r="C114" s="2"/>
      <c r="D114" s="2"/>
      <c r="E114" s="11"/>
      <c r="F114" s="10"/>
      <c r="G114" s="10"/>
      <c r="I114" s="2"/>
      <c r="J114" s="10"/>
      <c r="K114" s="5"/>
      <c r="L114" s="5"/>
      <c r="M114" s="2"/>
      <c r="N114" s="2"/>
    </row>
    <row r="115" s="1" customFormat="1" spans="1:14">
      <c r="A115" s="2"/>
      <c r="B115" s="10"/>
      <c r="C115" s="2"/>
      <c r="D115" s="2"/>
      <c r="E115" s="11"/>
      <c r="F115" s="10"/>
      <c r="G115" s="10"/>
      <c r="I115" s="2"/>
      <c r="J115" s="10"/>
      <c r="K115" s="5"/>
      <c r="L115" s="5"/>
      <c r="M115" s="2"/>
      <c r="N115" s="2"/>
    </row>
    <row r="116" s="1" customFormat="1" spans="1:14">
      <c r="A116" s="2"/>
      <c r="B116" s="10"/>
      <c r="C116" s="2"/>
      <c r="D116" s="2"/>
      <c r="E116" s="11"/>
      <c r="F116" s="10"/>
      <c r="G116" s="10"/>
      <c r="I116" s="2"/>
      <c r="J116" s="10"/>
      <c r="K116" s="5"/>
      <c r="L116" s="5"/>
      <c r="M116" s="2"/>
      <c r="N116" s="2"/>
    </row>
    <row r="117" s="1" customFormat="1" spans="1:14">
      <c r="A117" s="2"/>
      <c r="B117" s="10"/>
      <c r="C117" s="2"/>
      <c r="D117" s="2"/>
      <c r="E117" s="11"/>
      <c r="F117" s="10"/>
      <c r="G117" s="10"/>
      <c r="I117" s="2"/>
      <c r="J117" s="10"/>
      <c r="K117" s="5"/>
      <c r="L117" s="5"/>
      <c r="M117" s="2"/>
      <c r="N117" s="2"/>
    </row>
    <row r="118" s="1" customFormat="1" spans="1:14">
      <c r="A118" s="2"/>
      <c r="B118" s="10"/>
      <c r="C118" s="2"/>
      <c r="D118" s="2"/>
      <c r="E118" s="11"/>
      <c r="F118" s="10"/>
      <c r="G118" s="10"/>
      <c r="I118" s="2"/>
      <c r="J118" s="10"/>
      <c r="K118" s="5"/>
      <c r="L118" s="5"/>
      <c r="M118" s="2"/>
      <c r="N118" s="2"/>
    </row>
    <row r="119" s="1" customFormat="1" spans="1:14">
      <c r="A119" s="2"/>
      <c r="B119" s="10"/>
      <c r="C119" s="2"/>
      <c r="D119" s="2"/>
      <c r="E119" s="11"/>
      <c r="F119" s="10"/>
      <c r="G119" s="10"/>
      <c r="I119" s="2"/>
      <c r="J119" s="10"/>
      <c r="K119" s="5"/>
      <c r="L119" s="5"/>
      <c r="M119" s="2"/>
      <c r="N119" s="2"/>
    </row>
    <row r="120" s="1" customFormat="1" spans="1:14">
      <c r="A120" s="2"/>
      <c r="B120" s="10"/>
      <c r="C120" s="2"/>
      <c r="D120" s="2"/>
      <c r="E120" s="11"/>
      <c r="F120" s="10"/>
      <c r="G120" s="10"/>
      <c r="I120" s="2"/>
      <c r="J120" s="10"/>
      <c r="K120" s="5"/>
      <c r="L120" s="5"/>
      <c r="M120" s="2"/>
      <c r="N120" s="2"/>
    </row>
    <row r="121" s="1" customFormat="1" spans="1:14">
      <c r="A121" s="2"/>
      <c r="B121" s="10"/>
      <c r="C121" s="2"/>
      <c r="D121" s="2"/>
      <c r="E121" s="11"/>
      <c r="F121" s="10"/>
      <c r="G121" s="10"/>
      <c r="I121" s="2"/>
      <c r="J121" s="10"/>
      <c r="K121" s="5"/>
      <c r="L121" s="5"/>
      <c r="M121" s="2"/>
      <c r="N121" s="2"/>
    </row>
    <row r="122" s="1" customFormat="1" spans="1:14">
      <c r="A122" s="2"/>
      <c r="B122" s="10"/>
      <c r="C122" s="2"/>
      <c r="D122" s="2"/>
      <c r="E122" s="11"/>
      <c r="F122" s="10"/>
      <c r="G122" s="10"/>
      <c r="I122" s="2"/>
      <c r="J122" s="10"/>
      <c r="K122" s="5"/>
      <c r="L122" s="5"/>
      <c r="M122" s="2"/>
      <c r="N122" s="2"/>
    </row>
    <row r="123" s="1" customFormat="1" spans="1:14">
      <c r="A123" s="2"/>
      <c r="B123" s="10"/>
      <c r="C123" s="2"/>
      <c r="D123" s="2"/>
      <c r="E123" s="11"/>
      <c r="F123" s="10"/>
      <c r="G123" s="10"/>
      <c r="I123" s="2"/>
      <c r="J123" s="10"/>
      <c r="K123" s="5"/>
      <c r="L123" s="5"/>
      <c r="M123" s="2"/>
      <c r="N123" s="2"/>
    </row>
    <row r="124" s="1" customFormat="1" spans="1:14">
      <c r="A124" s="2"/>
      <c r="B124" s="10"/>
      <c r="C124" s="2"/>
      <c r="D124" s="2"/>
      <c r="E124" s="11"/>
      <c r="F124" s="10"/>
      <c r="G124" s="10"/>
      <c r="I124" s="2"/>
      <c r="J124" s="10"/>
      <c r="K124" s="5"/>
      <c r="L124" s="5"/>
      <c r="M124" s="2"/>
      <c r="N124" s="2"/>
    </row>
    <row r="125" s="1" customFormat="1" spans="1:14">
      <c r="A125" s="2"/>
      <c r="B125" s="10"/>
      <c r="C125" s="2"/>
      <c r="D125" s="2"/>
      <c r="E125" s="11"/>
      <c r="F125" s="10"/>
      <c r="G125" s="10"/>
      <c r="I125" s="2"/>
      <c r="J125" s="10"/>
      <c r="K125" s="5"/>
      <c r="L125" s="5"/>
      <c r="M125" s="2"/>
      <c r="N125" s="2"/>
    </row>
    <row r="126" s="1" customFormat="1" spans="1:14">
      <c r="A126" s="2"/>
      <c r="B126" s="10"/>
      <c r="C126" s="2"/>
      <c r="D126" s="2"/>
      <c r="E126" s="11"/>
      <c r="F126" s="10"/>
      <c r="G126" s="10"/>
      <c r="I126" s="2"/>
      <c r="J126" s="10"/>
      <c r="K126" s="5"/>
      <c r="L126" s="5"/>
      <c r="M126" s="2"/>
      <c r="N126" s="2"/>
    </row>
  </sheetData>
  <mergeCells count="55">
    <mergeCell ref="A1:B1"/>
    <mergeCell ref="A2:O2"/>
    <mergeCell ref="A3:E3"/>
    <mergeCell ref="F3:K3"/>
    <mergeCell ref="M3:O3"/>
    <mergeCell ref="M4:N4"/>
    <mergeCell ref="F37:G37"/>
    <mergeCell ref="M41:O41"/>
    <mergeCell ref="M42:O42"/>
    <mergeCell ref="A82:B82"/>
    <mergeCell ref="A83:O83"/>
    <mergeCell ref="A84:H84"/>
    <mergeCell ref="A85:D85"/>
    <mergeCell ref="D86:G86"/>
    <mergeCell ref="H86:O86"/>
    <mergeCell ref="A88:O88"/>
    <mergeCell ref="A4:A5"/>
    <mergeCell ref="A70:A71"/>
    <mergeCell ref="A78:A79"/>
    <mergeCell ref="B4:B5"/>
    <mergeCell ref="B70:B71"/>
    <mergeCell ref="B78:B79"/>
    <mergeCell ref="C4:C5"/>
    <mergeCell ref="C70:C71"/>
    <mergeCell ref="C78:C79"/>
    <mergeCell ref="D4:D5"/>
    <mergeCell ref="D72:D73"/>
    <mergeCell ref="E4:E5"/>
    <mergeCell ref="E72:E73"/>
    <mergeCell ref="F4:F5"/>
    <mergeCell ref="F13:F14"/>
    <mergeCell ref="F78:F79"/>
    <mergeCell ref="G4:G5"/>
    <mergeCell ref="G70:G71"/>
    <mergeCell ref="G78:G79"/>
    <mergeCell ref="H4:H5"/>
    <mergeCell ref="H70:H71"/>
    <mergeCell ref="H78:H79"/>
    <mergeCell ref="I4:I5"/>
    <mergeCell ref="I70:I71"/>
    <mergeCell ref="I78:I79"/>
    <mergeCell ref="J4:J5"/>
    <mergeCell ref="J70:J71"/>
    <mergeCell ref="J78:J79"/>
    <mergeCell ref="K4:K5"/>
    <mergeCell ref="K78:K79"/>
    <mergeCell ref="L4:L5"/>
    <mergeCell ref="L78:L79"/>
    <mergeCell ref="M67:M68"/>
    <mergeCell ref="M78:M79"/>
    <mergeCell ref="N67:N68"/>
    <mergeCell ref="N78:N79"/>
    <mergeCell ref="O4:O5"/>
    <mergeCell ref="O67:O68"/>
    <mergeCell ref="O77:O79"/>
  </mergeCells>
  <dataValidations count="1">
    <dataValidation type="list" allowBlank="1" showInputMessage="1" showErrorMessage="1" sqref="D8 D4:D7">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s>
  <pageMargins left="0.357638888888889" right="0.161111111111111" top="0.60625" bottom="0.60625"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Queen</cp:lastModifiedBy>
  <dcterms:created xsi:type="dcterms:W3CDTF">2022-03-31T01:05:00Z</dcterms:created>
  <dcterms:modified xsi:type="dcterms:W3CDTF">2022-05-05T11:03:26Z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93DF93D7C6D846C7A7D442D529BED31A</vt:lpwstr>
  </property>
  <property fmtid="{D5CDD505-2E9C-101B-9397-08002B2CF9AE}" pid="3" name="KSOProductBuildVer">
    <vt:lpwstr>2052-11.1.0.11636</vt:lpwstr>
  </property>
</Properties>
</file>