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定）" sheetId="2" r:id="rId1"/>
    <sheet name="Sheet1" sheetId="1" r:id="rId2"/>
  </sheets>
  <definedNames>
    <definedName name="_xlnm._FilterDatabase" localSheetId="1" hidden="1">Sheet1!$A$1:$O$175</definedName>
    <definedName name="_xlnm.Print_Titles" localSheetId="1">Sheet1!$2:$5</definedName>
    <definedName name="_xlnm._FilterDatabase" localSheetId="0" hidden="1">'Sheet1（定）'!$A$4:$XBC$135</definedName>
    <definedName name="_xlnm.Print_Titles" localSheetId="0">'Sheet1（定）'!$2:$5</definedName>
  </definedNames>
  <calcPr calcId="144525"/>
</workbook>
</file>

<file path=xl/sharedStrings.xml><?xml version="1.0" encoding="utf-8"?>
<sst xmlns="http://schemas.openxmlformats.org/spreadsheetml/2006/main" count="1917" uniqueCount="498">
  <si>
    <t>附件2</t>
  </si>
  <si>
    <t xml:space="preserve"> </t>
  </si>
  <si>
    <t>盐池县2022年统筹整合使用财政涉农资金项目任务清单</t>
  </si>
  <si>
    <t>填报单位（盖章）：盐池县财政局 盐池县乡村振兴局</t>
  </si>
  <si>
    <t xml:space="preserve">                                                                                                                 填报人及电话：王怀强 0953-6017980                                                                      
                         </t>
  </si>
  <si>
    <t>填报日期：2022.8.31</t>
  </si>
  <si>
    <t>单位：万元</t>
  </si>
  <si>
    <t>序号</t>
  </si>
  <si>
    <t>项目名称</t>
  </si>
  <si>
    <t>项目类别</t>
  </si>
  <si>
    <t>资金来源</t>
  </si>
  <si>
    <t>资金规模</t>
  </si>
  <si>
    <t>补助标准</t>
  </si>
  <si>
    <t>实施单位</t>
  </si>
  <si>
    <t>实施地点</t>
  </si>
  <si>
    <t>实施时间</t>
  </si>
  <si>
    <t>责任人</t>
  </si>
  <si>
    <t>主要内容</t>
  </si>
  <si>
    <t>绩效目标</t>
  </si>
  <si>
    <t>受益情况</t>
  </si>
  <si>
    <t>备注</t>
  </si>
  <si>
    <t>受益   户数</t>
  </si>
  <si>
    <t>受益    人数</t>
  </si>
  <si>
    <t>总    计</t>
  </si>
  <si>
    <t>一</t>
  </si>
  <si>
    <t>基础设施建设任务</t>
  </si>
  <si>
    <t xml:space="preserve">村道建设项目 </t>
  </si>
  <si>
    <t>通村公路建设</t>
  </si>
  <si>
    <t>农村基础设施建设类</t>
  </si>
  <si>
    <t>中央财政衔接推进乡村振兴补助资金</t>
  </si>
  <si>
    <t>交通局</t>
  </si>
  <si>
    <t>圈湾子至关祭台、叶儿庄至李记坝、麻黄山至后洼</t>
  </si>
  <si>
    <t>2022.04-2022.10</t>
  </si>
  <si>
    <t>饶文志</t>
  </si>
  <si>
    <t>完成：1、圈湾子至关祭台四级公路27公里；2、叶儿庄至李记坝农村公路6公里；3、麻黄山至后洼三级公路14.5公里。</t>
  </si>
  <si>
    <t xml:space="preserve"> 投入资金1800万元，共建设四级公路27公里、农村公路6公里、三级公路14.5公里。通过通村公里建设，进一步明显改善村级交通条件，方便群众出行。</t>
  </si>
  <si>
    <t>村道查漏补缺及安全隐患消除工程</t>
  </si>
  <si>
    <t>自治区财政衔接推进乡村振兴补助资金1</t>
  </si>
  <si>
    <t>乡村振兴局</t>
  </si>
  <si>
    <t>花马池镇、大水坑镇、惠安堡镇、高沙窝镇、青山乡、
冯记沟乡、麻黄山乡</t>
  </si>
  <si>
    <t>周坦</t>
  </si>
  <si>
    <t>完成13.7公里的查漏补缺硬化及相应排水基础设施等。</t>
  </si>
  <si>
    <t>投入资金710万元，建设13.7公里的村道查漏补缺硬化及相应排水基础设施。通过村道查漏补缺及安全隐患消除工程强化农村基础设施支撑力，逐步解决农村基础设施短板弱项，改善交通条件建设美丽宜居乡村。</t>
  </si>
  <si>
    <t>盐池县花马池镇芦记沟村村道水毁维修加固工程</t>
  </si>
  <si>
    <t>自治区财政衔接推进乡村振兴补助资金2</t>
  </si>
  <si>
    <t>芦记沟村</t>
  </si>
  <si>
    <t>2022.06—2022.10</t>
  </si>
  <si>
    <t>维修村组道路排水边沟700m，护坡浆砌石加固73m，新建过路管涵2处，混凝土村道维修2处共计20m，箱涵上下游浆砌石护坡维修616m2。</t>
  </si>
  <si>
    <t>维修村组道路排水边沟700m，护坡浆砌石加固73m，新建过路管涵2处，混凝土村道维修2处共计20m，箱涵上下游浆砌石护坡维修616m2。解决农村基础设施短板，改善交通条件。</t>
  </si>
  <si>
    <t>盐池县惠安堡镇施天池村、麻黄山乡西掌村等村道水毁维修加固工程</t>
  </si>
  <si>
    <t>惠安堡镇施天池村、麻黄山乡西掌村</t>
  </si>
  <si>
    <t>2022.06-2022.10</t>
  </si>
  <si>
    <t>维修混凝土道路74m，维修砂砾石路700m，护坡浆砌石加固333m，新建浆砌石排水边沟643m，维修过路管涵1处，维修道路排水槽1处，穿排水边沟盖板1处。</t>
  </si>
  <si>
    <t>维修混凝土道路74m，维修砂砾石路700m，护坡浆砌石加固333m，新建浆砌石排水边沟643m，维修过路管涵1处，维修道路排水槽1处，穿排水边沟盖板1处。解决农村基础设施短板，改善交通条件。</t>
  </si>
  <si>
    <t>盐池县大水坑镇大水坑村乡村振兴示范村西组道路及排水改造工程</t>
  </si>
  <si>
    <t>大水坑镇</t>
  </si>
  <si>
    <t>大水坑村</t>
  </si>
  <si>
    <t>2022.08-2022.11</t>
  </si>
  <si>
    <t>官永刚</t>
  </si>
  <si>
    <t>改造友谊南路、兴民路1.2公里，配套完成相应排水设施。</t>
  </si>
  <si>
    <t>改造友谊南路、兴民路1.2公里，配套完成相应排水设施。解决农村基础设施短板，改善交通条件。</t>
  </si>
  <si>
    <t xml:space="preserve">水利设施项目 </t>
  </si>
  <si>
    <t>盐池县摆宴井等村安全饮水改造提升工程</t>
  </si>
  <si>
    <t>水务局</t>
  </si>
  <si>
    <t>全县8个乡镇</t>
  </si>
  <si>
    <t>2022.06-2022.11</t>
  </si>
  <si>
    <t>孙峰</t>
  </si>
  <si>
    <t>改造输水管线100公里及配套建筑物，完成自来水入户180户。</t>
  </si>
  <si>
    <t xml:space="preserve"> 投入资金900万元，完成改造输水管线100公里及配套建筑物，自来水入户180户。通过农村安全饮水改造提升工程，进一步巩固提升农村供水，方便农村居民生活用水，提升供水保障。</t>
  </si>
  <si>
    <t>高标准农田建设项目</t>
  </si>
  <si>
    <t>王乐井乡刘四渠村高标准农田建设项目（高效节水）</t>
  </si>
  <si>
    <t>自治区财政衔接推进乡村振兴补助资金</t>
  </si>
  <si>
    <t>≧1200元/亩</t>
  </si>
  <si>
    <t>农业农村局</t>
  </si>
  <si>
    <t>王乐井乡刘四渠村</t>
  </si>
  <si>
    <t>2022.03-2022.11</t>
  </si>
  <si>
    <t>胡建军</t>
  </si>
  <si>
    <t>新建高效节水灌溉面积3438亩，改造泵站、蓄水池各3座，铺设地下管道，配套各类建筑物，自动化及信息化建设等。</t>
  </si>
  <si>
    <t xml:space="preserve"> 投入资金600万元，新建高标准农田面积3438亩，有效改善项目区农田基础设施条件，提高作物品质和粮食综合生产能力。提升农田灌溉排水和节水能力和耕地质量，增加经济效益，</t>
  </si>
  <si>
    <t>冯记乡龚儿庄村高标准农田建设项目（高效节水）</t>
  </si>
  <si>
    <t>冯记乡龚儿庄村</t>
  </si>
  <si>
    <t>新建高效节水灌溉面积1720亩，新建泵站、蓄水池各1座，铺设地下管道，配套各类建筑物，自动化及信息化建设等。</t>
  </si>
  <si>
    <t xml:space="preserve"> 投入资金400万元，新建高标准农田面积1720亩，有效改善项目区农田基础设施条件，提高作物品质和粮食综合生产能力。提升农田灌溉排水和节水能力和耕地质量，增加经济效益，</t>
  </si>
  <si>
    <t>中央农田建设补助资金</t>
  </si>
  <si>
    <t>王乐井乡刘四渠村，冯记沟乡暴记春村、龚儿庄村、汪水塘村</t>
  </si>
  <si>
    <t>完成高效节水灌溉面积7632亩、旱作高标准农田2804亩，新建泵站6座、蓄水池2座、改造蓄水池4座，铺设输水管道、田间辅管、滴灌带、建各类建筑物。平整土地、土地改良2804亩，整修道路16.33公里。</t>
  </si>
  <si>
    <t xml:space="preserve"> 投入资金1571万元，新建高标准农田面积10436亩，有效改善项目区农田基础设施条件，提高作物品质和粮食综合生产能力。提升农田灌溉排水和节水能力和耕地质量，增加经济效益，</t>
  </si>
  <si>
    <t>自治区农田建设补助资金</t>
  </si>
  <si>
    <t>盐池县2022年冯记乡暴记春村高标准农田建设项目</t>
  </si>
  <si>
    <t>巩固拓展脱贫攻坚成果同乡村振兴有效衔接债券资金</t>
  </si>
  <si>
    <t>冯记乡暴记春村</t>
  </si>
  <si>
    <t>新建高效节水灌溉面积2474亩，新建泵站2座、蓄水池1座，铺设地下管道，配套各类建筑物，自动化及信息化建设等。</t>
  </si>
  <si>
    <t xml:space="preserve"> 投入资金300万元，新建高标准农田面积2474亩，有效改善项目区农田基础设施条件，提高作物品质和粮食综合生产能力。提升农田灌溉排水和节水能力和耕地质量，增加经济效益，</t>
  </si>
  <si>
    <t>盐池县2022年库井灌区节水改造项目</t>
  </si>
  <si>
    <t>王乐井乡、青山乡</t>
  </si>
  <si>
    <t>2022.03-2022.10</t>
  </si>
  <si>
    <t>新建王乐井、青山乡规模为5365亩的灌区节水改造工程；在青山乡完成2万方调节水库一座等。</t>
  </si>
  <si>
    <t xml:space="preserve">   投入资金1000万元，完成在王乐井、青山乡建设规模为5365亩的灌区节水改造工程；在青山乡完成2万方调节水库一座。有效改善项目区农田基础设施条件，提高耕地质量、提高作物品质和节约水资源。提升农田灌溉排水和节水能力和耕地质量，增加经济效益。</t>
  </si>
  <si>
    <t>人居环境建设</t>
  </si>
  <si>
    <t>花马池镇人居环境整治</t>
  </si>
  <si>
    <t xml:space="preserve">花马池镇 </t>
  </si>
  <si>
    <t>各行政村</t>
  </si>
  <si>
    <t>郭永幸</t>
  </si>
  <si>
    <t>对24个行政村拆除乱搭乱建，拆除残垣断壁及垃圾清理，补齐农村居民所必需的基础设施。</t>
  </si>
  <si>
    <t xml:space="preserve"> 投入资金120万元，完成24个行政村人居环境示范村创建任务，使农村生活垃圾处理率达到95%以上，实现村庄环境整洁，提升农村居民生活质量。</t>
  </si>
  <si>
    <t>大水坑镇人居环境整治</t>
  </si>
  <si>
    <t>完成农村人居环境整治工作，其中，1、清理草皮垃圾平整场地46356.72m2；2、拆除危房棚圈  1500m2；3、围墙翻新800m2；4、人行道硬化铺装1100m等，，使人居环境得到有效改善，环境质量可持续提升，进一步提高群众的生活质量。</t>
  </si>
  <si>
    <t xml:space="preserve"> 投入资金75万元，完成农村人居环境整治工作，其中，1、清理草皮垃圾平整场地46356.72m2；2、拆除危房棚圈  1500m2；3、围墙翻新800m2；4、人行道硬化铺装1100m等，使人居环境得到有效改善，环境质量可持续提升，进一步提高群众的生活质量。</t>
  </si>
  <si>
    <t>惠安堡镇人居环境整治</t>
  </si>
  <si>
    <t xml:space="preserve">惠安堡镇 </t>
  </si>
  <si>
    <t>王国军</t>
  </si>
  <si>
    <t>对9个自然村全面开展农村人居环境整治，1、拆除废旧圈棚5460平方米；2、拆除残垣断壁4511米。通过农村人居环境整治，使村庄干净，整洁，村容村貌有效提升。</t>
  </si>
  <si>
    <t xml:space="preserve"> 投入资金65万元，对9个自然村全面开展农村人居环境整治，1、拆除废旧圈棚5460平方米；2、       拆除残垣断壁4511米。通过农村人居环境整治，使村庄干净，整洁，村容村貌有效提升。</t>
  </si>
  <si>
    <t>高沙窝镇人居环境整治</t>
  </si>
  <si>
    <t>高沙窝镇</t>
  </si>
  <si>
    <t>黄飞</t>
  </si>
  <si>
    <t>1、拆除残垣断壁等2030m³；2、拆除废旧圈棚  2115m³；3、清理“三大堆”等垃圾 15510m³；4、清理围网3190m。 通过人居环境整治行动，使农村基础设施更加完善，村容村貌明显提升。</t>
  </si>
  <si>
    <t xml:space="preserve"> 投入资金45万元，1、拆除残垣断壁等2030m³；2、拆除废旧圈棚     2115m³；3、清理“三大堆”等垃圾 15510m³；4、清理围网3190m。 通过人居环境整治行动，使农村基础设施更加完善，村容村貌明显提升。</t>
  </si>
  <si>
    <t>王乐井人居环境整治</t>
  </si>
  <si>
    <t>王乐井乡</t>
  </si>
  <si>
    <t>王占军</t>
  </si>
  <si>
    <t>完成26个自然村的环境卫生整治，其中，1、拆除残垣断壁5447立方米；2、拆除废旧棚圈3431立方米。使村容村貌发生明显改变，人居环境进一步提升。</t>
  </si>
  <si>
    <t xml:space="preserve"> 投入资金65万元，完成26个自然村的环境卫生整治，1、拆除残垣断壁5447立方米；2、拆除废旧棚圈3431立方米，使村容村貌发生明显改变，人居环境进一步提升。</t>
  </si>
  <si>
    <t>青山乡人居环境整治</t>
  </si>
  <si>
    <t>青山乡</t>
  </si>
  <si>
    <t>陈文森</t>
  </si>
  <si>
    <t>1、 清理各自然村薄膜、垃圾、乱堆乱放 4845立方米；2、清扫巷道及杂草清理131000平方米；3、拆除残垣断壁300米；4、垃圾箱40个。 加强农村清扫保洁、垃圾清运等工作，全面提升农村环境面貌水平。</t>
  </si>
  <si>
    <t xml:space="preserve"> 投入资金40万元，1、 清理各自然村薄膜、垃圾、乱堆乱放 4845立方米；2、清扫巷道及杂草清理131000平方米；3、拆除残垣断壁300米；4、垃圾箱40个。 努力补齐影响群众生产生活短板，不断改善农村人居环境提高人民群众幸福感、获得感。</t>
  </si>
  <si>
    <t>冯记沟乡人居环境整治</t>
  </si>
  <si>
    <t>冯记沟乡</t>
  </si>
  <si>
    <t>周永胜</t>
  </si>
  <si>
    <t>清理垃圾、残垣断壁、杂草6300方等。不断提升农村居民生活满意度，补齐农村必要的基础设施短板。</t>
  </si>
  <si>
    <t xml:space="preserve"> 投入资金40万元，清理垃圾、残垣断壁、杂草6300方等。不断提升农村居民生活满意度，补齐农村必要的基础设施短板。</t>
  </si>
  <si>
    <t>麻黄山乡人居环境整治</t>
  </si>
  <si>
    <t>麻黄山乡</t>
  </si>
  <si>
    <t>孙世瑞</t>
  </si>
  <si>
    <t>在各行政村开展人居环境整治，清理残垣断壁、乱堆乱放、柴草垛等。其中：1、清理乱堆乱放、新建护坡4537平米； 2、清理柴草垛、新建道路 286平米；3、清理残垣断壁、平整场地 2600平米；4、挖土方，土方回填 1600立方米等。  通过人居环境整治使，村容村貌明显改善。</t>
  </si>
  <si>
    <t xml:space="preserve"> 投入资金65万元，在各行政村开展人居环境整治，清理残垣断壁、乱堆乱放、柴草垛等。其中：1、清理乱堆乱放、新建护坡4537平米； 2、清理柴草垛、新建道路 286平米；3、清理残垣断壁、平整场地 2600平米；4、挖土方，土方回填 1600立方米等。  通过人居环境整治使，村容村貌明显改善。</t>
  </si>
  <si>
    <t>百万移民致富提升工程-配套完善基础设施</t>
  </si>
  <si>
    <t>花马池镇南苑新村排水管网改造工程</t>
  </si>
  <si>
    <t>花马池镇</t>
  </si>
  <si>
    <t>南苑新村</t>
  </si>
  <si>
    <t>2022.03-2022.12</t>
  </si>
  <si>
    <t>新建钢筋混凝土Ⅱ管4876米、PE管435米，拆除及恢复面包砖5404平米。</t>
  </si>
  <si>
    <t>投入资金432.5万元，新建钢筋混凝土Ⅱ管4876米、PE管435米，拆除及恢复面包砖5404平米，改善人居环境，提高群众生活质量。</t>
  </si>
  <si>
    <t>花马池镇北塘新村巷道硬化项目</t>
  </si>
  <si>
    <t>北塘新村</t>
  </si>
  <si>
    <t>北塘新村一区、二区、四区内部巷道面包砖27000㎡，道牙7800米，混凝土道路硬化500㎡。改造1座公厕，新建1座公厕。</t>
  </si>
  <si>
    <t>投资420万元，新建北塘新村一区、二区、四区内部巷道面包砖27000㎡，道牙7800米，混凝土道路硬化500㎡。改造1座公厕，新建1座公厕。使人居环境得到充分改善。</t>
  </si>
  <si>
    <t>花马池镇裕兴村劳务服务中心建设项目</t>
  </si>
  <si>
    <t>裕兴村</t>
  </si>
  <si>
    <t>新建劳务服务大厅165㎡，拆除混凝土地面165㎡。</t>
  </si>
  <si>
    <t>投入资金60万元，新建劳务服务大厅165㎡，拆除混凝土地面165㎡。为群众提供劳务需要方便，增加周边群众劳务收入。</t>
  </si>
  <si>
    <t>花马池镇惠泽村巷道硬化项目</t>
  </si>
  <si>
    <t>惠泽村</t>
  </si>
  <si>
    <t>混凝土道路硬化3581米，新建宽度为 3.5 米桥涵一座。</t>
  </si>
  <si>
    <t>投入资金140万元，新修混凝土道路硬化3581米，新建宽度为 3.5 米桥涵一座。人居环境得到充分改善。使居民感受到共产党政策的温暖。</t>
  </si>
  <si>
    <t>惠安堡镇百万移民致富提升行动</t>
  </si>
  <si>
    <t>惠安堡镇</t>
  </si>
  <si>
    <t>1、杜记沟村新修混凝土巷道1.35公里，狼布掌村新修混凝土巷道2.682公里,大坝村新修混凝土巷道2.107公里，杨儿庄村新修混凝土生产路4.074公里，设计路基宽4.5米，混凝土路面宽3.5米。2、惠苑村新建护坡10000平米，新建惠安堡镇惠苑村生活污水排水管网12.8公里。。3、萌城村新建护坡5000平米，新建惠安堡镇萌城村生活污水排水管网7.3公里。</t>
  </si>
  <si>
    <t>1、杜记沟村新修混凝土巷道1.35公里，狼布掌村新修混凝土巷道2.682公里,大坝村新修混凝土巷道2.107公里，杨儿庄村新修混凝土生产路4.074公里，设计路基宽4.5米，混凝土路面宽3.5米，为农户出行提供便利。2、惠苑村新建护坡10000平米，新建惠安堡镇惠苑村生活污水排水管网12.8公里，提升人居环境质量。3、萌城村新建护坡5000平米，新建惠安堡镇萌城村生活污水排水管网7.3公里，提升人居环境质量。</t>
  </si>
  <si>
    <t>青山乡方山村防洪护坡工程项目</t>
  </si>
  <si>
    <t>方山村</t>
  </si>
  <si>
    <t xml:space="preserve">砌筑方山村防洪护坡4000平米            </t>
  </si>
  <si>
    <t>投入资金60万元，砌筑方山村防洪护坡4000平米。使人居环境得到充分改善。</t>
  </si>
  <si>
    <t>青山乡旺四滩村生活污水处理工程</t>
  </si>
  <si>
    <t>旺四滩村</t>
  </si>
  <si>
    <t xml:space="preserve">新建旺四滩村生活污水处理工程，新建II级钢筋混凝土管道管DN400长1890米，DN300长4560米，高密度聚乙烯排水管DN150长6000米，圆形混凝土模块式污水检查井Φ1100共计157座，圆
形混凝土模块式污水沉泥井Φ1100共计30座，破除及恢复沥青路面600平方米，破除及恢复混凝土路面10000平方米，破除及恢复人行道面包砖2670平方米,破除及恢复砖砌围栏300米，土方外运4000立方米，新建钢筋混凝土化粪池(100m³)2座。
</t>
  </si>
  <si>
    <t>投入资金599.20万元，新建旺四滩村生活污水处理工程，新建II级钢筋混凝土管道管DN400长1890米，DN300长4560米，高密度聚乙烯排水管DN150长6000米，圆形混凝土模块式污水检查井Φ1100共计157座，圆
形混凝土模块式污水沉泥井Φ1100共计30座，破除及恢复沥青路面600平方米，破除及恢复混凝土路面10000平方米，破除及恢复人行道面包砖2670平方米,破除及恢复砖砌围栏300米，土方外运4000立方米，新建钢筋混凝土化粪池(100m³)2座。进一步改善农村人居环境。</t>
  </si>
  <si>
    <t>王乐井乡西沟自然村农村公路改造提升工程</t>
  </si>
  <si>
    <t>西沟自然村</t>
  </si>
  <si>
    <t>新修砂石料生产路2.24公里，混凝土硬化巷道2.3公里；</t>
  </si>
  <si>
    <t>投入资金130万元，新修砂石料生产路2.24公里，混凝土硬化巷道2.3公里，进一步方便群众出行。</t>
  </si>
  <si>
    <t>冯记沟乡百万移民致富提升工程</t>
  </si>
  <si>
    <t>冯记沟村</t>
  </si>
  <si>
    <t>铺装嵌草砖480平米，提升村庄环境质量，补齐农村基础设施短板。</t>
  </si>
  <si>
    <t>投入资金7.2万元，用于铺装嵌草砖480平米，不断提升农村人居环境质量，补齐农村基础设施短板。</t>
  </si>
  <si>
    <t>麻黄山乡“百万移民致富提升行动”发展项目资金</t>
  </si>
  <si>
    <t>何新庄</t>
  </si>
  <si>
    <t>在何新庄行政村赵记湾自然村新建护坡500平米。</t>
  </si>
  <si>
    <t>投资7.5万元，在何新庄行政村赵记湾自然村新建护坡500平米，改善人居环境，改善村容村貌。</t>
  </si>
  <si>
    <t>农村基础设施建设项目</t>
  </si>
  <si>
    <t>盐池县生态林场基础设施改造项目</t>
  </si>
  <si>
    <t>自然资源局</t>
  </si>
  <si>
    <t>盐池县生态林场（城北防护林二、三期）</t>
  </si>
  <si>
    <t>王军</t>
  </si>
  <si>
    <t>在城北防护林二、三期林地安装滴灌设施3000亩。</t>
  </si>
  <si>
    <t xml:space="preserve"> 投入资金200万元，在城北防护林二、三期林地安装滴灌设施3000亩，达到保护林业资源，用于改善人居环境和改善城北生态环境，从而降低沙尘，还可节约用水，让林地可持续发挥生态作用。</t>
  </si>
  <si>
    <t>高沙窝镇施记圈村饲草种植基地建设</t>
  </si>
  <si>
    <t>高沙窝镇施记圈村</t>
  </si>
  <si>
    <t>在高沙窝镇施记圈村新建3万方调蓄水池1座。</t>
  </si>
  <si>
    <t xml:space="preserve"> 投入资金200万元，在高沙窝镇施记圈村新建3万方调蓄水池1座。通过本项目实施，切实提升土地种植效益，促进村集体经济持续增收，辐射带动群众增加收入。</t>
  </si>
  <si>
    <t>花马池镇高利乌素村美丽村庄建设以工代赈项目</t>
  </si>
  <si>
    <t>高利乌素村</t>
  </si>
  <si>
    <t>改造路记梁、王记沟、侯记坑淤地坝17座；新建过水路面4处；排水沟800米；新建混凝土巷道7.6公里；砂砾石生产路4公里；草料棚78座。</t>
  </si>
  <si>
    <t xml:space="preserve"> 投入资金510万元，改造路记梁、王记沟、侯记坑淤地坝17座；新建过水路面4处；排水沟800米；新建混凝土巷道7.6公里；砂砾石生产路4公里；草料棚78座。通过项目的实施，完善乡村基础设施，补齐了农业生产设施短板，高利乌素村生产生活条件和发展环境得到明显改善，劳动力就地就近增收渠道得到拓展。</t>
  </si>
  <si>
    <t>二</t>
  </si>
  <si>
    <t>农业生产发展任务</t>
  </si>
  <si>
    <t>县级主导特色产业</t>
  </si>
  <si>
    <t>盐池县滩羊“种养+”一体化示范项目</t>
  </si>
  <si>
    <t>农业生产发展类</t>
  </si>
  <si>
    <t>冯记沟乡平台村</t>
  </si>
  <si>
    <t>完成平台村2万亩牧草基地水利设施配套工程建设。建设配水管道2480米、建筑物7座、排气补气阀井3座、放空检修阀井2座、分水阀井1座、路涵1座、12个镇墩、26个百米桩、护管路800米。</t>
  </si>
  <si>
    <t xml:space="preserve"> 投入资金400万元，通过平台村2万亩牧草基地水利设施配套工程建设，可以有效提高牧草生产质量和数量，能够给滩羊产业提高效益，将产业做大做强，提高农民收入。</t>
  </si>
  <si>
    <t>村集体经济滩羊补栏项目</t>
  </si>
  <si>
    <t>对已建成的村集体经济补栏二毛羔羊1000只以上的，按照每只80元的标准予以补助</t>
  </si>
  <si>
    <t>全县各乡镇</t>
  </si>
  <si>
    <t xml:space="preserve">  投入资金100万元。 对已建成的村集体经济补栏二毛羔羊1000只以上的，按照每只80元的标准予以补助，共计补助12500只，增加脱贫户收入，提高生活质量。</t>
  </si>
  <si>
    <t>黄花产业</t>
  </si>
  <si>
    <t>2022年新移栽黄花种植农户，按800元/亩补助标准分两年补完；2020年种植的黄花复验合格后继续按照2020年黄花“3:2:2”种植补贴政策，每亩给予200元补助。</t>
  </si>
  <si>
    <t>1.对2022年新移栽黄花种植农户，按800元/亩补助标准分两年补完，其中新移栽当年补助500元，第二年复验合格补助300元，以加快黄花更新复壮；对2020年种植的黄花复验合格后继续按照2020年黄花“3:2:2”种植补贴政策，每亩给予200元补助。
2.对惠安堡黄花产业园南侧黄花种植地块进行提升改造，建设集黄花菜种苗繁育、新品种实验、观赏黄花种植、文化旅游等为一体的黄花菜田园综合体。</t>
  </si>
  <si>
    <t xml:space="preserve"> 投入资金209万元，通过对2022年新移栽黄花种植脱贫户和2020年种植的黄花复验合格的脱贫户给予种植补助和黄花田园综合体田间种植500亩，面包砖硬化3005㎡、安装安全防护设施2509米。可以有效的激发脱贫户种植黄花的积极性，同时增加他们的收入，改善生活水平。</t>
  </si>
  <si>
    <t>牧草产业</t>
  </si>
  <si>
    <t xml:space="preserve">   1、一年生牧草种植。对种植500亩以下的每亩补助30元；种植500亩以上的每亩补助40元。
 2、青贮制作。每吨补助40元。</t>
  </si>
  <si>
    <t>种植苏丹草、燕麦草等一年生牧草10万亩，制作玉米青贮5万吨.</t>
  </si>
  <si>
    <t xml:space="preserve">  投入资金363万元。通过企业、合作社、农户种植苏丹草、燕麦、谷草等一年生优质牧草5.3万亩以上，对种植500亩以下的每亩补助30元；种植500亩以上的每亩补助40元。 制作玉米青贮5万吨，每吨补助40元。通过补助，可以带动企业、合作社、农户种植牧草和制作青贮的积极性，不但利于牧草产业发展，还能帮助农户增收，改善生活条件。</t>
  </si>
  <si>
    <t>小杂粮产业</t>
  </si>
  <si>
    <t>荞麦种植每亩补助40元</t>
  </si>
  <si>
    <t>坚持“因地制宜、科学布局、集中连片、效益优先”的原则，集中打造南部大水坑—惠安堡—麻黄山，中部青山—王乐井为核心的两个小杂粮绿色标准化“产业带”,辐射带动农户种植荞麦、谷子和糜子等小杂粮15.5万亩，每亩补助40元。</t>
  </si>
  <si>
    <t xml:space="preserve"> 投入资金620万元，通过完成荞麦、谷子和糜子等小杂粮种植15.5万亩，每亩补助40元，能进一步增加粮食生产量，能够带动农户种植小杂粮的积极性，保住耕地不荒废，同时能提高农户收入。</t>
  </si>
  <si>
    <t>中央财政衔接推进乡村振兴补助资金1</t>
  </si>
  <si>
    <t>旱地玉米补助</t>
  </si>
  <si>
    <t>旱地玉米种植每亩补助30元</t>
  </si>
  <si>
    <t>在全县范围内示范带动旱地玉米种植1.3万亩，每亩补助标准30元。</t>
  </si>
  <si>
    <t>投入资金39万元，通过完成旱地玉米种植1.3万亩，每亩补助标准30元，能进一步增加粮食产量，带动脱贫户种植旱地玉米积极性，同时提高农户收入。</t>
  </si>
  <si>
    <t>“一村一特”产业培育</t>
  </si>
  <si>
    <t>“一村一特”产业培育项目</t>
  </si>
  <si>
    <t>户均不超过1500元</t>
  </si>
  <si>
    <t>积极发展生猪养殖，补助1320头；鼓励饲喂家禽，补助42025羽，滴灌带种植5970亩，拱棚145座，山羊养殖1212只，特色种植145亩，户均补助不超1500元。</t>
  </si>
  <si>
    <t>投入资金229.12万元，积极发展生猪养殖，补助1320头/500元；鼓励饲喂家禽，补助42025羽/20元，滴灌带种植5970亩/100元，拱棚145座/200元，山羊养殖1212只/100元，特色种植145亩/300元，户均补助不超1500元。通过对脱贫户的补助，能够着力提高该镇养殖业收入水平。提升该镇脱贫户发展种养殖业积极性。促进脱贫户种养殖结构调整，达到稳定增收，同时改善农业生态环境。</t>
  </si>
  <si>
    <t>积极发展养殖生猪、滩鸡为特色养殖业，大水坑镇2022年 养殖生猪1422头，小种类家禽家畜（鸡、鸭、鹅）养殖13718只，山羊养殖33只带动每户脱贫户享受补助累计不超过1500元。使脱贫人口稳定增收，提高收入。</t>
  </si>
  <si>
    <t>投入资金90.336万元，补助养殖生猪1422头，小种类家禽家畜（鸡、鸭、鹅）养殖13718只，山羊养殖33只。通过补助，能够着力提高脱贫户养殖积极性，促进脱贫户种养殖结构调整，达到稳定增收，同时改善农户生活水平。</t>
  </si>
  <si>
    <t>“一村一特”产业培育。支持各村发展适宜本地的村级优势特色产业，每村扶持1个产业补助项目，每户脱贫户享受补助累计不超过1500元。其中，滴灌带种植补助5227.46亩，土猪养殖574头，土鸡养殖7911头，肉牛2头，特色种植77.7亩。</t>
  </si>
  <si>
    <t>投入资金99.3276万元，支持各村发展适宜本地的村级优势特色产业，每村扶持1个产业补助项目，每户脱贫户享受补助累计不超过1500元。其中，滴灌带种植补助5227.46亩，土猪养殖574头，土鸡养殖7911只，肉牛养殖2头。确保在家发展产业的脱贫户应享尽享奖励补贴，通过补助激励政策，激发群众种养殖积极性，增加农民收入，巩固脱贫成果。</t>
  </si>
  <si>
    <t>对全镇脱贫户土猪养殖补助:918头，土鸡补助12167只，滴灌带补助4029.03亩，山羊补助731只，每户不超过1500元。</t>
  </si>
  <si>
    <t>投入资金117.8343万元，对全镇脱贫户土猪养殖补助:918头，土鸡补助12167只，滴灌带补助4029.03亩，山羊补助731只，每户不超过1500元。。带动脱贫户群众在家发展养殖业的积极性，实现脱贫户稳定增收，改善生活条件。</t>
  </si>
  <si>
    <t>支持各村发展适宜本地的村级优势特色产业，对全乡所有脱贫户享受补助累计不超过1500元。其中，特色种植85.5亩、大拱棚种植座数2座、养殖生猪1286头，滩鸡养殖33533只、养殖肉牛6头。</t>
  </si>
  <si>
    <t>投入资金150.322万元，支持各村发展适宜本地的村级优势特色产业，其中，特色种植85.5亩、大拱棚种植座数2座、养殖生猪1286头，滩鸡养殖33533只、养殖肉牛6头。通过“一村一特”做到脱贫户户户有项目，户户有收入，强化“造血”功能，不断巩固脱贫成果，实现农业增产，使脱贫户收入稳定增长。</t>
  </si>
  <si>
    <t>按照“一乡一品”、村村有特色的理念，因村施策、差异发展，以营盘台、方山、郝记台、猫头梁村为重点区域，培育发展芝麻香瓜区域性特色产业，种植大拱棚70座，创建培育发展青山村生猪养殖900头、月儿泉村滩鸡养殖13000只、旺四滩村和古峰庄村滩羊养殖2000只，每户脱贫户享受补助累计不超过1500元。</t>
  </si>
  <si>
    <t xml:space="preserve"> 投入资金97.044万元，种植大拱棚70座，养殖生猪900头、滩鸡13000只、滩羊养殖2000只，进一步培育乡镇特色经营产业，拓宽脱贫户致富渠道，有效增加脱贫户收入，不断增强农业产业可持续发展能力。</t>
  </si>
  <si>
    <t>支持各村发展适宜本地的村级优势特色产业，对全乡所有脱贫户按照“一村一特”产业实施方案确定的项目和标准，采取以奖代补的形式进行扶持，补助养殖生猪443头、滩鸡12416只、牛57头，种植滴灌带3422.56亩，特色种植（瓜）5亩。每户脱贫户享受补助累计不超过1500元。</t>
  </si>
  <si>
    <t>投入资金65.6800万元，支持各村发展适宜本地的村级优势特色产业，对全乡所有脱贫户按照“一村一特”产业实施方案确定的项目和标准，采取以奖代补的形式进行扶持，补助养殖生猪443头、滩鸡12416只、牛57头，种植滴灌带3422.56亩，特色种植（瓜）5亩。通过“一村一特”带动脱贫户发展养殖业的积极性，不但可以壮大特色产业，还可以不断巩固脱贫成果，实现农业增产，使脱贫户收入稳定增长。</t>
  </si>
  <si>
    <t>500</t>
  </si>
  <si>
    <t>1350</t>
  </si>
  <si>
    <t>支持各村发展适宜本地的村级优势特色产业，对全乡所有脱贫户按照“一村一特”产业实施方案确定的项目和标准，采取以奖代补的形式进行扶持，每村扶持产业补助项目，每户脱贫户享受补助累计不超过1500元。</t>
  </si>
  <si>
    <t xml:space="preserve">  投入资金102.627万元，支持乡镇发展适合本地的特色产业项目，对农户采取以奖代补的形式进行支持，每户享受补助累计不超过1500元，拓宽群众致富渠道，不断增强农业产业可持续发展能力。</t>
  </si>
  <si>
    <t>低收入人口产业扶持</t>
  </si>
  <si>
    <t>低收入人口产业扶持项目</t>
  </si>
  <si>
    <t>户均不超过15000元</t>
  </si>
  <si>
    <t>长城、沟沿、盈德、冒寨子、东塘、李记沟、芨芨沟、北塘新村</t>
  </si>
  <si>
    <t>为8户监测对象实施产业托管，托管肉牛到佟记圈村合作社。按照每户每年托管资金的10%给予效益分配。</t>
  </si>
  <si>
    <t xml:space="preserve"> 投入资金57万元，通过对监测对象产业扶持项目，可以带动他们发展产业的积极性，可以增加产业收入，能够消除致（返）贫风险。</t>
  </si>
  <si>
    <t>摆宴井村、东风村、大水坑村、柳条井村、新建村、马坊村、新泉井村、向阳村、宋堡子村、李伏渠村、王新庄村</t>
  </si>
  <si>
    <t>积极引导监测对象发展养殖生猪、滩鸡为特色养殖产业，大水坑镇2022年对有发展意愿的农户进行产业直接补助（3户），剩余监测对象采取产业托管的方式进行帮扶（16户），从而带动监测对象稳定增收，提高收入。每户监测对象享受补助累计不超过15000元。</t>
  </si>
  <si>
    <t>计划投入资金28.5万元，通过对农户的产业托管和补助，着力提高监测对象养殖家禽的积极性，促进监测对象种养殖结构调整，达到稳定增收，同时改善监测对象生活水平。</t>
  </si>
  <si>
    <t>大坝村、杜记沟村、杏树梁村、林记口子村、麦草掌村、隰宁堡村</t>
  </si>
  <si>
    <t>实施新增的两户监测对象产业扶持、产业托管，每户不超过15000元。</t>
  </si>
  <si>
    <t xml:space="preserve"> 投入资金9万元，通过监测对象产业扶持项目，利用产业扶持、托管等政策，促进监测对象稳定增收，激发发展动力，及时消除风险。</t>
  </si>
  <si>
    <t>林记口子、狼布掌村、</t>
  </si>
  <si>
    <t>李庄子、大圪垯 、二步坑</t>
  </si>
  <si>
    <t>对有种养殖产业的监测对象进行产业补助扶持，对无劳动能力、无产业的监测对象进行产业托管，享受产业托管分红。</t>
  </si>
  <si>
    <t xml:space="preserve"> 投入资金4.5万元，通过监测对象产业扶持项目，通过对监测对象的产业帮扶，实现收入增加，消除返贫风险。</t>
  </si>
  <si>
    <t>高沙窝村、营西村</t>
  </si>
  <si>
    <t>边记洼村
狼洞沟村</t>
  </si>
  <si>
    <t xml:space="preserve">以农村家庭为单位，扶持监测对象刚性支出较大或收入大幅缩减导致基本生活出现严重困难户，每户不超过15000元，确保“一收入”“两不愁三保障”及饮水安全状况不受影响。
</t>
  </si>
  <si>
    <t xml:space="preserve"> 投入资金33万元，通过监测对象产业扶持项目，以农村家庭为单位，每户不超过15000元，确保收入稳定增长。</t>
  </si>
  <si>
    <t>王乐井村、曾记畔村、狼洞沟村、官滩村、
牛记圈村、石山子村、双圪垯村、王吾岔村、郑家堡村、
鸦儿沟村、边记洼村</t>
  </si>
  <si>
    <t>1.对有劳动能力且有发展意愿的监测对象，原则上给予自主经营的产业直补到户补贴总额每户每年15000元以内（含县级主导产业补贴），因户施策予以扶持。
2.对弱劳动力或半劳动力和无劳动力的，积极引导村集体、龙头企业、合作社、帮扶车间等产业带动。将户均产业发展资金15000元作为股金，采取入股分红、产业托管等形式，健全合同、担保等合同文书，加大对本村本组监测对象扶持带动力度，促进“监测对象稳定增收，确保年增收达到1500元以上。</t>
  </si>
  <si>
    <t xml:space="preserve"> 投入资金9万元，目标1：对弱劳动力或半劳动力和无劳动力的，积极引导村集体、龙头企业、合作社、帮扶车间等产业带动。将户均产业发展资金15000元作为股金，采取入股分红、产业托管等形式，健全合同、担保等合同文书，加大对本村本组“三类人口”扶持带动力度，促进“三类人口”稳定增收，确保年增收达到1500元以上。
 目标2：努力扶持青山乡监测对象有可持续稳定增收的产业项目，提升农民群众的幸福感。</t>
  </si>
  <si>
    <t>丁记掌、马儿庄、冯记沟</t>
  </si>
  <si>
    <t>实施新增的3户监测对象产业扶持、产业托管，每户不超过15000元。</t>
  </si>
  <si>
    <t xml:space="preserve"> 投入资金12万元，通过监测对象产业扶持项目，利用产业扶持、托管等政策，促进监测对象稳定增收，激发发展动力，及时消除风险。</t>
  </si>
  <si>
    <t>实施新增的10户监测对象产业扶持、产业托管，每户不超过15000元。</t>
  </si>
  <si>
    <t xml:space="preserve">  投入资金15万元，在全乡范围内落实2022年10户监测对象产业发展和“两不愁三保障”突出问题进行扶持，通过产业扶持项目实施，使得农户积极发展产业，拓宽增收渠道，实现生活富裕。</t>
  </si>
  <si>
    <t>脱贫攻坚巩固提升暨乡村振兴示范村建设项目</t>
  </si>
  <si>
    <t>花马池镇脱贫攻坚巩固提升暨乡村振兴示范村建设项目</t>
  </si>
  <si>
    <t>裕兴村
盈德村
惠泽村</t>
  </si>
  <si>
    <r>
      <rPr>
        <b/>
        <sz val="9"/>
        <rFont val="宋体"/>
        <charset val="134"/>
        <scheme val="minor"/>
      </rPr>
      <t>一、裕兴村440万元：</t>
    </r>
    <r>
      <rPr>
        <sz val="9"/>
        <rFont val="宋体"/>
        <charset val="134"/>
        <scheme val="minor"/>
      </rPr>
      <t xml:space="preserve">通过新建羊舍2700㎡；新建运动围栏1060米；新建草料库450㎡；新建精料库450㎡；购置小型日粮机一台；购小型置铲车一台；购置小型撒料车一台；新建管理房、消毒室及卫生间64平米；园区配套水电等15万元；新建围墙560米，园区道路硬化2040㎡。  </t>
    </r>
    <r>
      <rPr>
        <b/>
        <sz val="9"/>
        <rFont val="宋体"/>
        <charset val="134"/>
        <scheme val="minor"/>
      </rPr>
      <t xml:space="preserve">
二、盈德村300万元：</t>
    </r>
    <r>
      <rPr>
        <sz val="9"/>
        <rFont val="宋体"/>
        <charset val="134"/>
        <scheme val="minor"/>
      </rPr>
      <t>建设2013亩现代农业示范基地。</t>
    </r>
    <r>
      <rPr>
        <b/>
        <sz val="9"/>
        <rFont val="宋体"/>
        <charset val="134"/>
        <scheme val="minor"/>
      </rPr>
      <t xml:space="preserve">
三、惠泽村400万元：</t>
    </r>
    <r>
      <rPr>
        <sz val="9"/>
        <rFont val="宋体"/>
        <charset val="134"/>
        <scheme val="minor"/>
      </rPr>
      <t>建设2651亩现代农业示范基地，配套基地设备及安装。</t>
    </r>
  </si>
  <si>
    <r>
      <rPr>
        <b/>
        <sz val="8"/>
        <rFont val="宋体"/>
        <charset val="134"/>
        <scheme val="minor"/>
      </rPr>
      <t>一、裕兴村：</t>
    </r>
    <r>
      <rPr>
        <sz val="8"/>
        <rFont val="宋体"/>
        <charset val="134"/>
        <scheme val="minor"/>
      </rPr>
      <t xml:space="preserve"> 投入资金440万元，通过新建羊舍2700㎡；新建运动围栏1060米；新建草料库450㎡；新建精料库450㎡；购置小型日粮机一台；购小型置铲车一台；购置小型撒料车一台；新建管理房、消毒室及卫生间64平米；园区配套水电等15万元；新建围墙560米，园区道路硬化2040㎡。可以大力提升农村人居环境，补齐农业生产基础设施，增加群众的产业收入，打造干净整洁宜居的美丽村庄。  </t>
    </r>
    <r>
      <rPr>
        <b/>
        <sz val="8"/>
        <rFont val="宋体"/>
        <charset val="134"/>
        <scheme val="minor"/>
      </rPr>
      <t>二、盈德村：</t>
    </r>
    <r>
      <rPr>
        <sz val="8"/>
        <rFont val="宋体"/>
        <charset val="134"/>
        <scheme val="minor"/>
      </rPr>
      <t xml:space="preserve"> 投入资金300万元，建设盈德村2013亩现代农业示范基地。可以将农田基本设施补齐，方便农户进行农业生产劳动。                                                </t>
    </r>
    <r>
      <rPr>
        <b/>
        <sz val="8"/>
        <rFont val="宋体"/>
        <charset val="134"/>
        <scheme val="minor"/>
      </rPr>
      <t>三、惠泽村：</t>
    </r>
    <r>
      <rPr>
        <sz val="8"/>
        <rFont val="宋体"/>
        <charset val="134"/>
        <scheme val="minor"/>
      </rPr>
      <t xml:space="preserve"> 投入资金400万元，通过建设2651亩现代农业示范基地，配套基地设备及安装。改善灌溉条件，提高种植产量和经济效益，从而有效增加农民收入。</t>
    </r>
  </si>
  <si>
    <t xml:space="preserve">
芨芨沟村
北塘新村</t>
  </si>
  <si>
    <r>
      <rPr>
        <sz val="9"/>
        <rFont val="宋体"/>
        <charset val="134"/>
        <scheme val="minor"/>
      </rPr>
      <t xml:space="preserve">
一、</t>
    </r>
    <r>
      <rPr>
        <b/>
        <sz val="9"/>
        <rFont val="宋体"/>
        <charset val="134"/>
        <scheme val="minor"/>
      </rPr>
      <t>芨芨沟村344万元：</t>
    </r>
    <r>
      <rPr>
        <sz val="9"/>
        <rFont val="宋体"/>
        <charset val="134"/>
        <scheme val="minor"/>
      </rPr>
      <t>（一）新建日光温室6座；（二）在村庄内道路硬化4800平方米，改善村庄村容村貌；（三）在村庄内安装30个垃圾桶，改善村庄环境。
二、</t>
    </r>
    <r>
      <rPr>
        <b/>
        <sz val="9"/>
        <rFont val="宋体"/>
        <charset val="134"/>
        <scheme val="minor"/>
      </rPr>
      <t>北塘新村100万元：</t>
    </r>
    <r>
      <rPr>
        <sz val="9"/>
        <rFont val="宋体"/>
        <charset val="134"/>
        <scheme val="minor"/>
      </rPr>
      <t>面包砖硬化0.83万平方米，新建水冲式公厕96平方米，改善人居环境。</t>
    </r>
  </si>
  <si>
    <r>
      <rPr>
        <b/>
        <sz val="9"/>
        <rFont val="宋体"/>
        <charset val="134"/>
        <scheme val="minor"/>
      </rPr>
      <t>一、芨芨沟村：</t>
    </r>
    <r>
      <rPr>
        <sz val="9"/>
        <rFont val="宋体"/>
        <charset val="134"/>
        <scheme val="minor"/>
      </rPr>
      <t xml:space="preserve"> 投入资金344万元，通过新建日光温室6座大力带动当地群众就业增收。                                  在村庄内硬化道路4800平方米，打造干净整洁宜居的美丽村庄。</t>
    </r>
    <r>
      <rPr>
        <b/>
        <sz val="9"/>
        <rFont val="宋体"/>
        <charset val="134"/>
        <scheme val="minor"/>
      </rPr>
      <t>二、北塘新村：</t>
    </r>
    <r>
      <rPr>
        <sz val="9"/>
        <rFont val="宋体"/>
        <charset val="134"/>
        <scheme val="minor"/>
      </rPr>
      <t xml:space="preserve"> 投入资金100万元，通过面包砖硬化0.83万平方米，新建水冲式公厕96平方米，改善村庄基础设施，方便群众出行，改善人居环境。</t>
    </r>
  </si>
  <si>
    <t>大水坑镇脱贫攻坚巩固提升暨乡村振兴示范村建设项目</t>
  </si>
  <si>
    <t>大水坑村 二道沟村</t>
  </si>
  <si>
    <r>
      <rPr>
        <b/>
        <sz val="8"/>
        <rFont val="宋体"/>
        <charset val="134"/>
        <scheme val="minor"/>
      </rPr>
      <t>一、大水坑村1180万元：</t>
    </r>
    <r>
      <rPr>
        <sz val="8"/>
        <rFont val="宋体"/>
        <charset val="134"/>
        <scheme val="minor"/>
      </rPr>
      <t xml:space="preserve">1、新建日光温室6座及新修生产道路500米；2、建设养殖园区生产用棚、道路及附属水电610平方米；3、建设粪污综合处置利用设施设备1套；4、购买饲草料150吨；5、孙儿庄养殖园区“三通一平”2000平方米；6、对孙儿庄、张布良等自然村进行人居环境整治提升2300平方米；7、对东队、西队2个自然村进行人居环境卫生整治3500平方米；8、开展东、西队等自然村人居环境卫生整治，清理生活垃圾、乱堆乱放、残垣断壁等1500方。 
</t>
    </r>
    <r>
      <rPr>
        <b/>
        <sz val="8"/>
        <rFont val="宋体"/>
        <charset val="134"/>
        <scheme val="minor"/>
      </rPr>
      <t>二、二道沟村399万元：</t>
    </r>
    <r>
      <rPr>
        <sz val="8"/>
        <rFont val="宋体"/>
        <charset val="134"/>
        <scheme val="minor"/>
      </rPr>
      <t>续建牛棚1座560平方米，消毒室20平方米、废旧药物回收室20平方米和粪污处理发酵等设施，养殖园区建设饲草料棚450平方米，场地硬化1980平方米、建设青储池2座140方等基础设施。</t>
    </r>
  </si>
  <si>
    <r>
      <rPr>
        <b/>
        <sz val="8"/>
        <rFont val="宋体"/>
        <charset val="134"/>
        <scheme val="minor"/>
      </rPr>
      <t xml:space="preserve">一、大水坑村： </t>
    </r>
    <r>
      <rPr>
        <sz val="8"/>
        <rFont val="宋体"/>
        <charset val="134"/>
        <scheme val="minor"/>
      </rPr>
      <t xml:space="preserve">投入资金1180万元，1、新建日光温室6座及新修生产道路500米；2、建设养殖园区生产用棚、道路及附属水电610平方米；3、建设粪污综合处置利用设施设备1套；4、购买饲草料150吨；5、孙儿庄养殖园区“三通一平”2000平方米；6、对孙儿庄、张布良等自然村进行人居环境整治提升2300平方米；7、对东队、西队2个自然村进行人居环境卫生整治3500平方米；8、开展东、西队等自然村人居环境卫生整治，清理生活垃圾、乱堆乱放、残垣断壁等1500方。 通过项目的实施，带动当地群众在产业发展的过程中致富增收，改善农村居民生活条件，有效提升了村容村貌，也方便了群众日常生活。      
</t>
    </r>
    <r>
      <rPr>
        <b/>
        <sz val="8"/>
        <rFont val="宋体"/>
        <charset val="134"/>
        <scheme val="minor"/>
      </rPr>
      <t>二、二道沟村：</t>
    </r>
    <r>
      <rPr>
        <sz val="8"/>
        <rFont val="宋体"/>
        <charset val="134"/>
        <scheme val="minor"/>
      </rPr>
      <t xml:space="preserve"> 投入资金399万元，通过续建牛棚1座560平方米，消毒室20平方米、废旧药物回收室20平方米和粪污处理发酵等设施，养殖园区建设饲草料棚450平方米，场地硬化1980平方米、建设青储池2座140方等基础设施，不断完善农业产业设施，可以带动当地群众致富，通过环境整治和建设垃圾分拣中心，不断改善农村人居环境，改善农民群众生活条件。</t>
    </r>
  </si>
  <si>
    <t>东风村 红井子村</t>
  </si>
  <si>
    <r>
      <rPr>
        <b/>
        <sz val="8"/>
        <rFont val="宋体"/>
        <charset val="134"/>
        <scheme val="minor"/>
      </rPr>
      <t>一、东风村400万元：</t>
    </r>
    <r>
      <rPr>
        <sz val="8"/>
        <rFont val="宋体"/>
        <charset val="134"/>
        <scheme val="minor"/>
      </rPr>
      <t xml:space="preserve">（一）修建生产砾石道路5公里；（二）发展壮大盐池县柠丰饲草生产加工有限公司，配套完善村集体饲草料加工配送中心，购买饲草料加工设备10（台）套；（三）购买60余吨饲草料加工原料；（四）对史堡子等村庄道路两侧及边坡整治4000平方米；（五）甘畔自然村建设垃圾分拣中心1处。
</t>
    </r>
    <r>
      <rPr>
        <b/>
        <sz val="8"/>
        <rFont val="宋体"/>
        <charset val="134"/>
        <scheme val="minor"/>
      </rPr>
      <t>二、红井子村399.5万元：</t>
    </r>
    <r>
      <rPr>
        <sz val="8"/>
        <rFont val="宋体"/>
        <charset val="134"/>
        <scheme val="minor"/>
      </rPr>
      <t>（一）新建羊棚1座600平方米；（二）养殖园区配套设施，其中，场地平整硬化1600平方米、外围防护700米、跑道500米、供电供水管网240米，低压电缆140米、蓄水池30方；（三）建设粪污收集处理发酵处理设施1套120方；（四）购买小型日粮机、粉碎机、投料机、铡草机、粪污清理铲车、饲草料中转车等饲喂机械各1辆；（五)购买70吨饲草料（六）红井子村东队、西队等自然村巷道1300平方米、边坡整治600平方米。</t>
    </r>
  </si>
  <si>
    <r>
      <rPr>
        <b/>
        <sz val="8"/>
        <rFont val="宋体"/>
        <charset val="134"/>
        <scheme val="minor"/>
      </rPr>
      <t>一、东风村：</t>
    </r>
    <r>
      <rPr>
        <sz val="8"/>
        <rFont val="宋体"/>
        <charset val="134"/>
        <scheme val="minor"/>
      </rPr>
      <t xml:space="preserve"> 投入资金400万元，（一）修建生产砾石道路5公里；（二）发展壮大盐池县柠丰饲草生产加工有限公司，配套完善村集体饲草料加工配送中心，购买饲草料加工设备10（台）套；（三）购买60余吨饲草料加工原料；（四）对史堡子等村庄道路两侧及边坡整治4000平方米；（五）甘畔自然村建设垃圾分拣中心1处。通过项目实施，将产业所需要的基础设施和生产设备补齐，有效增加产业收入，从而提高当地群众的收入，通过持续性的环境整治，能够让农村居民也参与保护村容村貌的队伍中，不断改善农民居住环境和生活水平。                                             </t>
    </r>
    <r>
      <rPr>
        <b/>
        <sz val="8"/>
        <rFont val="宋体"/>
        <charset val="134"/>
        <scheme val="minor"/>
      </rPr>
      <t>二、红井子村：</t>
    </r>
    <r>
      <rPr>
        <sz val="8"/>
        <rFont val="宋体"/>
        <charset val="134"/>
        <scheme val="minor"/>
      </rPr>
      <t xml:space="preserve"> 投入资金399.5万元，通过养殖园区配套设施、新建羊棚1座600平方米、建设粪污收集处理发酵处理设施1套120方、采购小型日粮机、粉碎机、投料机、铡草机、粪污清理铲车、饲草料中转车等饲喂机械，将养殖园区基础设施完善，可以提升农业生产效率，不断增加农民收入改善人居环境，</t>
    </r>
  </si>
  <si>
    <t>惠安堡镇脱贫攻坚巩固提升暨乡村振兴示范村建设项目</t>
  </si>
  <si>
    <t>杜记沟村</t>
  </si>
  <si>
    <r>
      <rPr>
        <b/>
        <sz val="9"/>
        <rFont val="宋体"/>
        <charset val="134"/>
        <scheme val="minor"/>
      </rPr>
      <t>杜记沟村400万元：</t>
    </r>
    <r>
      <rPr>
        <sz val="9"/>
        <rFont val="宋体"/>
        <charset val="134"/>
        <scheme val="minor"/>
      </rPr>
      <t xml:space="preserve">建设大湾、红土沟两个滩羊养殖园区，实施村民养殖出户入园，构建“党支部+村集体经济合作社+农户”的新型发展模式，不断促进村集体经济发展壮大，持续增加农民收入。扩建村集体合作社黄花菜晾晒场4000平方米，对各自然村进行农村人居环境整治，清除残垣断壁，拆除废旧棚圈、危旧房屋，清理三大堆等，在曹圈、贾圈211国道两侧新建小型雨水排水管网3公里。
</t>
    </r>
  </si>
  <si>
    <r>
      <rPr>
        <b/>
        <sz val="9"/>
        <rFont val="宋体"/>
        <charset val="134"/>
        <scheme val="minor"/>
      </rPr>
      <t>杜记沟村：</t>
    </r>
    <r>
      <rPr>
        <sz val="9"/>
        <rFont val="宋体"/>
        <charset val="134"/>
        <scheme val="minor"/>
      </rPr>
      <t xml:space="preserve"> 投入资金400万元，通过建设大湾、红土沟两个滩羊养殖园区，实施村民养殖出户入园，构建“党支部+村集体经济合作社+农户”的新型发展模式，可以促进村集体经济发展壮大，将村集体做大做强，通过建设黄花菜晾晒场4000平方米，可以让当地的黄花产业顺利生产包装，减少了农户损失，增加了百姓的收入，通过环境整治，不断改善农民的生活环境。</t>
    </r>
  </si>
  <si>
    <t>惠苑村、萌城村、狼布掌村、</t>
  </si>
  <si>
    <r>
      <rPr>
        <b/>
        <sz val="8"/>
        <rFont val="宋体"/>
        <charset val="134"/>
        <scheme val="minor"/>
      </rPr>
      <t>一、狼布掌村400万元：</t>
    </r>
    <r>
      <rPr>
        <sz val="8"/>
        <rFont val="宋体"/>
        <charset val="134"/>
        <scheme val="minor"/>
      </rPr>
      <t xml:space="preserve">1、拆除下滩滩羊合作社原有破旧圈棚，规划新建羊舍2280㎡，新建生产用房（含消毒室）50㎡，新建草料棚200㎡，新建围栏740米；2、建设宋红沟4000只滩羊养殖园区，完成园区“三通一平”。3、村集体黄花合作社配套200平方米冷库(100吨）设备1套。4、新增玉米烘干塔1座。5、 对宋红沟、狼布掌、下滩、大兴、萌兴组等进行农村人居环境整治，清除残垣断壁。
</t>
    </r>
    <r>
      <rPr>
        <b/>
        <sz val="8"/>
        <rFont val="宋体"/>
        <charset val="134"/>
        <scheme val="minor"/>
      </rPr>
      <t>二、萌城村400万元：</t>
    </r>
    <r>
      <rPr>
        <sz val="8"/>
        <rFont val="宋体"/>
        <charset val="134"/>
        <scheme val="minor"/>
      </rPr>
      <t xml:space="preserve">新修混凝土道路1.97公里，路面宽度3.5米，新建管理用房（含消毒通道）144.64 平方米、库房529.25平方米，配套室外给水工程和电力工程，清运垃圾，清除私搭乱建，清理三大堆、院落、粉刷围墙及采矿区移民搬迁“三通一平”等，主干道两侧铺设面包砖，对主要巷道重点区域建造护坡。
</t>
    </r>
    <r>
      <rPr>
        <b/>
        <sz val="8"/>
        <rFont val="宋体"/>
        <charset val="134"/>
        <scheme val="minor"/>
      </rPr>
      <t>三、惠苑村222万元：</t>
    </r>
    <r>
      <rPr>
        <sz val="8"/>
        <rFont val="宋体"/>
        <charset val="134"/>
        <scheme val="minor"/>
      </rPr>
      <t>打造150余亩黄花新品试验示范基地，促进黄花产业与文化旅游深度融合，购买饲草料300吨，扩大肉牛养殖规模，增加村集体收入，清运垃圾，清除私搭乱建，清理三大堆等，加强5个村组日常村道卫生清理。利用闲置宅基地、荒废空地，种植桃树、梨树、枣树等树木，提高土地利用价值，改善村庄人居环境，在村庄主入口处铺设面包砖，建造护坡，消除安全隐患。</t>
    </r>
  </si>
  <si>
    <r>
      <rPr>
        <sz val="8"/>
        <rFont val="宋体"/>
        <charset val="134"/>
        <scheme val="minor"/>
      </rPr>
      <t>一、</t>
    </r>
    <r>
      <rPr>
        <b/>
        <sz val="8"/>
        <rFont val="宋体"/>
        <charset val="134"/>
        <scheme val="minor"/>
      </rPr>
      <t>狼布掌村：</t>
    </r>
    <r>
      <rPr>
        <sz val="8"/>
        <rFont val="宋体"/>
        <charset val="134"/>
        <scheme val="minor"/>
      </rPr>
      <t xml:space="preserve"> 投入资金400万元，1、拆除下滩滩羊合作社原有破旧圈棚，规划新建羊舍2280㎡，新建生产用房（含消毒室）50㎡，新建草料棚200㎡，新建围栏740米；2、建设宋红沟4000只滩羊养殖园区，完成园区“三通一平”。3、村集体黄花合作社配套200平方米冷库(100吨）设备1套。4、新增玉米烘干塔1座。5、 对宋红沟、狼布掌、下滩、大兴、萌兴组等进行农村人居环境整治，清除残垣断壁。项目村建设成为环境优美、生态宜居的村庄，为建设“生产发展、生活宽裕、乡风文明、村容整洁、管理民主”的示范村。                          </t>
    </r>
    <r>
      <rPr>
        <b/>
        <sz val="8"/>
        <rFont val="宋体"/>
        <charset val="134"/>
        <scheme val="minor"/>
      </rPr>
      <t>二、萌城村：</t>
    </r>
    <r>
      <rPr>
        <sz val="8"/>
        <rFont val="宋体"/>
        <charset val="134"/>
        <scheme val="minor"/>
      </rPr>
      <t xml:space="preserve"> 投入资金400万元，通过新修混凝土道路1.97公里，路面宽度3.5米，新建管理用房（含消毒通道）144.64 平方米、库房529.25平方米，配套室外给水工程和电力工程，清运垃圾，清除私搭乱建，清理三大堆、院落、粉刷围墙及采矿区移民搬迁“三通一平”等，促进项目村产业升级，加快村庄一、二、三产业融合发展，在满足了村民日常生产、生活需求的同时，也给村民和村集体带来了丰厚的收益，实现农民增收、农村富裕。通过产业带动来留住人口、吸引返乡人员就业创业。                                                 </t>
    </r>
    <r>
      <rPr>
        <b/>
        <sz val="8"/>
        <rFont val="宋体"/>
        <charset val="134"/>
        <scheme val="minor"/>
      </rPr>
      <t>三、惠苑村：</t>
    </r>
    <r>
      <rPr>
        <sz val="8"/>
        <rFont val="宋体"/>
        <charset val="134"/>
        <scheme val="minor"/>
      </rPr>
      <t xml:space="preserve"> 投入资金222万元，通过打造150余亩黄花新品试验示范基地，促进黄花产业与文化旅游深度融合，购买饲草料300吨，扩大肉牛养殖规模，将项目村打造为生活环境精美、生产环境壮美、生态环境优美宜居宜业宜养乡村振兴示范村，本项目的建设改善和加强了项目村的生活品质，改善了村庄的人居环境质量。</t>
    </r>
  </si>
  <si>
    <t>高沙窝镇脱贫攻坚巩固提升暨乡村振兴示范村建设项目</t>
  </si>
  <si>
    <r>
      <rPr>
        <b/>
        <sz val="8"/>
        <rFont val="宋体"/>
        <charset val="134"/>
        <scheme val="minor"/>
      </rPr>
      <t>一、高沙窝村400万元：</t>
    </r>
    <r>
      <rPr>
        <sz val="8"/>
        <rFont val="宋体"/>
        <charset val="134"/>
        <scheme val="minor"/>
      </rPr>
      <t>1、新建生产房3间，购置小型喂料机械，2、对6座废旧圈棚进行改造再利用，引导滩羊养殖户出户入园，逐步实现人畜分离。3、对15座日光温室短缺设施设备进行完善，并配套完善园区350米道路等基础设施，加快做大做强高沙窝西红柿产业。4、对余庄子村5号、6号老旧机井进行维修改造，配套安装30KV变压器1台、水泵2套，解决140亩耕地地无法正常浇水问题，并由村集体发展规模经营，促进村集体和群众稳定增收。5、开展人居环境整治项目。6、实施村庄道路硬化1200平米，全面提升公共服务水平。
二、</t>
    </r>
    <r>
      <rPr>
        <b/>
        <sz val="8"/>
        <rFont val="宋体"/>
        <charset val="134"/>
        <scheme val="minor"/>
      </rPr>
      <t>施记圈村178万元：</t>
    </r>
    <r>
      <rPr>
        <sz val="8"/>
        <rFont val="宋体"/>
        <charset val="134"/>
        <scheme val="minor"/>
      </rPr>
      <t>1、新建生产房3间，购置小型饲喂机械等，持续壮大村集体经济。2、建设生猪养殖园区1处，引导施记圈村生猪养殖群众出户入园，逐步实现人畜分离。3、在范记圈村建设蓄水池3万方，配套完善相关设施、设备。4、建设村集体滩羊养殖圈棚1处，引导滩羊养殖户出户入园。5、开展人居环境整治项目。6、实施村庄道路硬化400平米，全面提升群众出行等公共服务水平。</t>
    </r>
  </si>
  <si>
    <r>
      <rPr>
        <b/>
        <sz val="8"/>
        <rFont val="宋体"/>
        <charset val="134"/>
        <scheme val="minor"/>
      </rPr>
      <t>一、高沙窝村：</t>
    </r>
    <r>
      <rPr>
        <sz val="8"/>
        <rFont val="宋体"/>
        <charset val="134"/>
        <scheme val="minor"/>
      </rPr>
      <t xml:space="preserve"> 投入资金400万元，通过新建生产房3间，购置小型喂料机械，推动村集体经济加快发展壮大。通过对6座废旧圈棚进行改造再利用，引导滩羊养殖户出户入园，逐步实现人畜分离，通过对15座日光温室短缺设施设备进行完善，并配套完善园区350米道路等基础设施，加快做大做强高沙窝西红柿产业。对余庄子村5号、6号老旧机井进行维修改造，配套安装30KV变压器1台、水泵2套，解决140亩耕地地无法正常浇水问题，并由村集体发展规模经营，促进村集体和群众稳定增收。                                               </t>
    </r>
    <r>
      <rPr>
        <b/>
        <sz val="8"/>
        <rFont val="宋体"/>
        <charset val="134"/>
        <scheme val="minor"/>
      </rPr>
      <t>二、施记圈村：</t>
    </r>
    <r>
      <rPr>
        <sz val="8"/>
        <rFont val="宋体"/>
        <charset val="134"/>
        <scheme val="minor"/>
      </rPr>
      <t xml:space="preserve"> 投入资金178万元，通过新建生产房3间，购置小型饲喂机械等，持续壮大村集体经济，通过建设村集体滩羊养殖圈棚1处，引导滩羊养殖户出户入园。通过实施村庄道路硬化400平米，提升群众出行等公共服务水平。补齐养殖园区基础生产设施，不断增加农民的收入和改善人居环境。</t>
    </r>
  </si>
  <si>
    <t>王乐井乡脱贫攻坚巩固提升暨乡村振兴示范村建设项目</t>
  </si>
  <si>
    <t>郑家堡村</t>
  </si>
  <si>
    <t>郑家堡村400万元：新建郑家堡村高标准日光温室5座，育苗棚2座；日光温室基础配套6000立方米蓄水池1座；硬化巷道5000平方米、清理牛头沟村公共区域“三大堆”，拆除残垣断壁、废旧围栏、危旧房屋等 。道路硬化，配套水、电等基础配套设施。</t>
  </si>
  <si>
    <t>郑家堡村： 投入资金400万元，通过完成郑家堡村高标准日光温室5座，育苗棚2座；日光温室基础配套6000立方米蓄水池1座；通过完成硬化巷道5000平方米、清理牛头沟村公共区域“三大堆”，拆除残垣断壁、废旧围栏、危旧房屋等。村容村貌发生明显改变，不断改善农民人居环境。配套道路，水、电等基础设施。大力发展设施农业，种植无公害绿色瓜果，打造集休闲度假、观光采摘、特色餐饮、垂钓娱乐等为一体的参与式农业和乡村旅游。不断增加农民从旅游产业获得收入。</t>
  </si>
  <si>
    <t xml:space="preserve">王乐井村 </t>
  </si>
  <si>
    <r>
      <rPr>
        <b/>
        <sz val="9"/>
        <rFont val="宋体"/>
        <charset val="134"/>
        <scheme val="minor"/>
      </rPr>
      <t>王乐井村400万元：</t>
    </r>
    <r>
      <rPr>
        <sz val="9"/>
        <rFont val="宋体"/>
        <charset val="134"/>
        <scheme val="minor"/>
      </rPr>
      <t xml:space="preserve">为村集体经济实施项目“三通一平”，新建标准化养殖棚圈5座，配套青贮池2座、饲草料棚1座、管理用房和消毒室1处；硬化生产路300米,配套日粮机、撒料机等3套设备；实施何记墩、东沟、西沟生猪养殖户人畜分离工程，规划东沟自然村生猪养殖园区1处，拆除废旧棚圈；整村实施农村人居环境整治专项行动，重点对何记墩、西沟、陈庄子自然村公共区域“三大堆”进行清理整治，拆除村庄内残垣断壁、废旧围栏、建筑垃圾、生活垃圾、杂草；硬化巷道。
</t>
    </r>
  </si>
  <si>
    <r>
      <rPr>
        <b/>
        <sz val="9"/>
        <rFont val="宋体"/>
        <charset val="134"/>
        <scheme val="minor"/>
      </rPr>
      <t>王乐井村：</t>
    </r>
    <r>
      <rPr>
        <sz val="9"/>
        <rFont val="宋体"/>
        <charset val="134"/>
        <scheme val="minor"/>
      </rPr>
      <t xml:space="preserve"> 投入资金400万元，通过完成生态牧场“三通一平”，新建标准化养殖棚圈5座，配套青贮池2座、饲草料棚1座、管理用房和完成何记墩、东沟、西沟生猪养殖户人畜分离工程，规划东沟自然村生猪养殖园区1处，拆除废旧棚圈；完成何记墩、西沟、陈庄子自然村公共区域“三大堆”进行清理整治、硬化巷道等。基础设施进一步完善，村容村貌明显改变，实现农业增产，农民增收，村集体收入有稳定来源。</t>
    </r>
  </si>
  <si>
    <t>石山子村</t>
  </si>
  <si>
    <r>
      <rPr>
        <b/>
        <sz val="9"/>
        <rFont val="宋体"/>
        <charset val="134"/>
        <scheme val="minor"/>
      </rPr>
      <t>石山子村400万元：</t>
    </r>
    <r>
      <rPr>
        <sz val="9"/>
        <rFont val="宋体"/>
        <charset val="134"/>
        <scheme val="minor"/>
      </rPr>
      <t>新建石山子高标准日光温室11座；配套2000立方米蓄水池1座；新建80平方米管理房1座；场区硬化400平方米；清理整治村庄公共区域“三大堆”，拆除残垣断壁、废旧围栏、危旧房屋等；完善基础设施，硬化巷道1500平方米，护坡550平方米，配备垃圾桶100个</t>
    </r>
    <r>
      <rPr>
        <b/>
        <sz val="9"/>
        <rFont val="宋体"/>
        <charset val="134"/>
        <scheme val="minor"/>
      </rPr>
      <t>。</t>
    </r>
  </si>
  <si>
    <r>
      <rPr>
        <b/>
        <sz val="9"/>
        <rFont val="宋体"/>
        <charset val="134"/>
        <scheme val="minor"/>
      </rPr>
      <t>石山子村：</t>
    </r>
    <r>
      <rPr>
        <sz val="9"/>
        <rFont val="宋体"/>
        <charset val="134"/>
        <scheme val="minor"/>
      </rPr>
      <t xml:space="preserve"> 投入资金400万元，不断完成石山子高标准日光温室11座；配套2000立方米蓄水池1座；新建80平方米管理房1座；场区硬化400平方米；完成村庄公共区域“三大堆”，拆除残垣断壁、废旧围栏、危旧房屋等；硬化巷道1500平方米，护坡550平方米，配备垃圾桶100个。基础设施进一步完善，村容村貌明显改变，实现农业增产，农民增收，村集体收入有稳定来源。</t>
    </r>
  </si>
  <si>
    <t>青山乡脱贫攻坚巩固提升暨乡村振兴示范村建设项目</t>
  </si>
  <si>
    <t>旺四滩、郝记台</t>
  </si>
  <si>
    <r>
      <rPr>
        <b/>
        <sz val="6"/>
        <rFont val="宋体"/>
        <charset val="134"/>
        <scheme val="minor"/>
      </rPr>
      <t>一、旺四滩村390万元：</t>
    </r>
    <r>
      <rPr>
        <sz val="6"/>
        <rFont val="宋体"/>
        <charset val="134"/>
        <scheme val="minor"/>
      </rPr>
      <t xml:space="preserve">，通过完善村集体养殖园区新建青贮池1座；打造农旅融合产业发展，对旺四滩村65户常住庭院提升改造，村庄基础设施建设包括混凝土硬化2180平方米，混凝土道路2980平方米，面包砖铺装8720平方米，护坡1400平方米，道牙4658米，停车位1685平方米，混凝土树池100座。清理村庄生活垃圾、农业生产废弃物、乱堆乱放及拆除清理棚圈等。配套分类垃圾箱100个。                                               </t>
    </r>
    <r>
      <rPr>
        <b/>
        <sz val="6"/>
        <rFont val="宋体"/>
        <charset val="134"/>
        <scheme val="minor"/>
      </rPr>
      <t>二、郝记台村410万元：</t>
    </r>
    <r>
      <rPr>
        <sz val="6"/>
        <rFont val="宋体"/>
        <charset val="134"/>
        <scheme val="minor"/>
      </rPr>
      <t>1、 对刘窑头乏牛坡养殖园区实施棚圈改造，新建358平方米的羊舍5座、新建433平方米的饲草料棚1座、48平米的生产用房1间等园区基础设施建设。有效带动群众加入到农业产业中，提升农民群众收入，2、对北马坊东自然村养殖户实施出户入园，完善园区基础设施、场区三通一平等，包括平整场地100亩，室外给水PE75管467米，PP-R管1614米，配电箱2台，电缆YJV-0.6/1KV-4*95MM2等线共长787米（仅场区内）。3、在六庄滩自然组、井坑自然组库井灌区耕地750亩，改造为高效节水滴灌耕地以及实施沟坝清淤，提高灌区灌溉效益。4、清理村庄农村生活垃圾3500立方米，农业生产废弃物、乱堆乱放及拆除圈棚3500平方米，改善农村环境。5、北马坊东自然村、北马坊西自然村部分地段新建护坡1400平方米等基础设施。</t>
    </r>
  </si>
  <si>
    <r>
      <rPr>
        <b/>
        <sz val="6"/>
        <rFont val="宋体"/>
        <charset val="134"/>
        <scheme val="minor"/>
      </rPr>
      <t>一、旺四滩村：</t>
    </r>
    <r>
      <rPr>
        <sz val="6"/>
        <rFont val="宋体"/>
        <charset val="134"/>
        <scheme val="minor"/>
      </rPr>
      <t xml:space="preserve"> 投入资金390万元，通过完善村集体养殖园区新建青贮池1座；打造农旅融合产业发展，对旺四滩村65户常住庭院提升改造，村庄基础设施建设包括混凝土硬化2180平方米，混凝土道路2980平方米，面包砖铺装8720平方米，护坡1400平方米，道牙4658米，停车位1685平方米，混凝土树池100座，。清理村庄生活垃圾、农业生产废弃物、乱堆乱放及拆除清理棚圈等。配套分类垃圾箱100个。 不断实施乡村振兴战略，创建美丽乡村，有效改善村容村貌，带动农民增收。
</t>
    </r>
    <r>
      <rPr>
        <b/>
        <sz val="6"/>
        <rFont val="宋体"/>
        <charset val="134"/>
        <scheme val="minor"/>
      </rPr>
      <t>二、郝记台村：</t>
    </r>
    <r>
      <rPr>
        <sz val="6"/>
        <rFont val="宋体"/>
        <charset val="134"/>
        <scheme val="minor"/>
      </rPr>
      <t xml:space="preserve"> 投入资金410万元，1、 对刘窑头乏牛坡养殖园区实施棚圈改造，新建358平方米的羊舍5座、新建433平方米的饲草料棚1座、48平米的生产用房1间等园区基础设施建设。有效带动群众加入到农业产业中，提升农民群众收入，2、对北马坊东自然村养殖户实施出户入园，完善园区基础设施、场区三通一平等。3、在六庄滩自然组、井坑自然组库井灌区耕地750亩，改造为高效节水滴灌耕地以及实施沟坝清淤，提高灌区灌溉效益。4、清理村庄农村生活垃圾3500立方米，农业生产废弃物、乱堆乱放及拆除圈棚3500平方米，改善农村环境。5、北马坊东自然村、北马坊西自然村部分地段新建护坡1400平方米等基础设施为改善人居环境，对北马坊东自然村养殖户实施出户入园，集中养殖滩羊，故需完善园区基础设施、场区三通一平。将北马坊东自然组、北马坊西自然组库井灌区耕地800亩改造为高效节水滴灌耕地，提高灌区灌溉效益。加大生活垃圾收运处置力度，农业生产废弃物、乱堆乱放及拆除圈棚等工作，着力改善农村人居环境面貌。将北马坊自然村内残垣断壁拆除并清理，拆除已废弃的猪棚羊棚等设施，不断做大滩羊产业，有效带动群众加入到农业产业中，提升农民群众的收入，同时改善农村环境。</t>
    </r>
  </si>
  <si>
    <t>冯记沟乡脱贫攻坚巩固提升暨乡村振兴示范村建设项目</t>
  </si>
  <si>
    <t>汪水塘村</t>
  </si>
  <si>
    <r>
      <rPr>
        <b/>
        <sz val="9"/>
        <rFont val="宋体"/>
        <charset val="134"/>
        <scheme val="minor"/>
      </rPr>
      <t>汪水塘村400万元：</t>
    </r>
    <r>
      <rPr>
        <sz val="9"/>
        <rFont val="宋体"/>
        <charset val="134"/>
        <scheme val="minor"/>
      </rPr>
      <t>（一）对汪水塘自然村养殖园区破损圈棚30道进行维修；（二）对汪水塘村村集体养殖园区进行维修；新建289平米饲料棚1座；（三）新建570平米草料棚1座；（四）用于汪水塘行政村两处养殖园区通水、通电等。（五）发展壮大村集体经济，购置饲草料87吨。（六）加大各自然村人居环境整治力度，对宋新庄、汪水塘自然村自然村道路硬化、基础设施维修等，宋新庄、汪水塘2个自然村集污设施改造。</t>
    </r>
  </si>
  <si>
    <r>
      <rPr>
        <b/>
        <sz val="9"/>
        <rFont val="宋体"/>
        <charset val="134"/>
        <scheme val="minor"/>
      </rPr>
      <t>汪水塘村：</t>
    </r>
    <r>
      <rPr>
        <sz val="9"/>
        <rFont val="宋体"/>
        <charset val="134"/>
        <scheme val="minor"/>
      </rPr>
      <t xml:space="preserve"> 投入资金400万元，通过实施汪水塘自然村养殖园区30道破损圈棚维修改造及整治，新建汪水塘村村集体养殖园区饲料棚1座289m2，草料棚1座570m2，圈棚（羊槽、圈舍围栏等）维修1项，破旧棚圈拆除1项，汪水塘行政村两处养殖园通水、通电工程。发展壮大村集体经济，购置饲草料87吨。实施宋新庄自然村环境整治，聘请技术人员到滩羊养殖园区现场技术指导、培训。项目的实施，使农民掌握养殖技术，减少养殖损失，帮助他们提高养殖收入，不断改善农民居住环境。</t>
    </r>
  </si>
  <si>
    <t>麻黄山乡脱贫攻坚巩固提升暨乡村振兴示范村建设项目</t>
  </si>
  <si>
    <t>何新庄村 李塬畔村 唐平庄村</t>
  </si>
  <si>
    <r>
      <rPr>
        <b/>
        <sz val="6"/>
        <rFont val="宋体"/>
        <charset val="134"/>
        <scheme val="minor"/>
      </rPr>
      <t>一、何新庄村400万元：</t>
    </r>
    <r>
      <rPr>
        <sz val="6"/>
        <rFont val="宋体"/>
        <charset val="134"/>
        <scheme val="minor"/>
      </rPr>
      <t xml:space="preserve">1、在赵记湾自然村新建窑洞及附属设施10孔，发展村集体农旅融合产业。2、在赵记湾自然村新建67平米村集体烧烤木屋及配套设施。3、 加强农旅融合产业发展，重点完成硬化2800余平方米等项目。4、用于农村人居环境整治，清除残垣断壁、拆除废旧棚圈、危旧房屋等1600立方、清理三堆、清运垃圾等5000立方；在何新庄行政村各自然村新建护坡6000平米等设施建设及环境整治。                             </t>
    </r>
    <r>
      <rPr>
        <b/>
        <sz val="6"/>
        <rFont val="宋体"/>
        <charset val="134"/>
        <scheme val="minor"/>
      </rPr>
      <t>二、李源畔村400万元：</t>
    </r>
    <r>
      <rPr>
        <sz val="6"/>
        <rFont val="宋体"/>
        <charset val="134"/>
        <scheme val="minor"/>
      </rPr>
      <t>1、建设生态牧场草料棚295平方米，硬化场地400平方米，滩羊产羔保温房24平方米。2、购置农业生产机械11台、购置饲草料130余吨。3、在李二队、羊圈山自然村建设滩羊集中养殖区二处，实施“三通一平”工程，平整场地46亩。4、以李塬畔村为主，对7个自然村实施环境整治，清除残垣断壁、拆除废旧棚圈、危旧房屋等1500立方米、清理三堆、清运垃圾等1700立方米。5、新建羊圈山、张南沟、曾记畔3个粮食晾晒场（25*20=500平方米）、对主干道路两侧及主要巷道区域新建护坡等，消除安全隐患。 6、硬化大接杏生产路2.5公里。</t>
    </r>
    <r>
      <rPr>
        <b/>
        <sz val="6"/>
        <rFont val="宋体"/>
        <charset val="134"/>
        <scheme val="minor"/>
      </rPr>
      <t>三、唐平庄村400万元：</t>
    </r>
    <r>
      <rPr>
        <sz val="6"/>
        <rFont val="宋体"/>
        <charset val="134"/>
        <scheme val="minor"/>
      </rPr>
      <t>新建唐平庄肉牛养殖场：1、新建蓄水池102平米、储草棚430平米、饲草料加工车间430平方米、隔离牛舍220平米、牛舍1036平米、 产羔棚518平米、青贮池600平米生产用房及消毒防疫室54平米及厂区道路硬化等； 2、饲草料购置。3、对唐平庄等7个自然村全面实施环境整治：清除残垣断壁、拆除废旧棚圈、危旧房屋等2800立方米、清理三堆、清运垃圾等3500立方米；4、对唐平庄主干道路两侧及主要巷道区域新建护坡4000余平米等，消除安全隐患。</t>
    </r>
  </si>
  <si>
    <r>
      <rPr>
        <b/>
        <sz val="6"/>
        <rFont val="宋体"/>
        <charset val="134"/>
        <scheme val="minor"/>
      </rPr>
      <t xml:space="preserve">一、何新庄村： </t>
    </r>
    <r>
      <rPr>
        <sz val="6"/>
        <rFont val="宋体"/>
        <charset val="134"/>
        <scheme val="minor"/>
      </rPr>
      <t xml:space="preserve">投入资金400万元，1、在赵记湾自然村新建窑洞及附属设施10孔，发展村集体农旅融合产业。2、在赵记湾自然村新建67平米村集体烧烤木屋及配套设施。3、 加强农旅融合产业发展，重点完成硬化2800余平方米等项目。4、用于农村人居环境整治，清除残垣断壁、拆除废旧棚圈、危旧房屋等1600立方、清理三堆、清运垃圾等5000立方；在何新庄行政村各自然村新建护坡6000平米等设施建设及环境整治。按照“一心两轴四区”布局，通过以农促旅、以旅兴农模式，将何新庄村打造成生态建设示范村、大接杏种植示范村、滩羊养殖示范村、休闲旅游示范村。不断提升农民群众的收入和人居环境。                                        </t>
    </r>
    <r>
      <rPr>
        <b/>
        <sz val="6"/>
        <rFont val="宋体"/>
        <charset val="134"/>
        <scheme val="minor"/>
      </rPr>
      <t xml:space="preserve"> 二、李源畔村：</t>
    </r>
    <r>
      <rPr>
        <sz val="6"/>
        <rFont val="宋体"/>
        <charset val="134"/>
        <scheme val="minor"/>
      </rPr>
      <t xml:space="preserve"> 投入资金400万元，1、建设生态牧场草料棚295平方米，硬化场地400平方米，滩羊产羔保温房24平方米。2、购置农业生产机械11台、购置饲草料130余吨。3、在李二队、羊圈山自然村建设滩羊集中养殖区二处，实施“三通一平”工程，平整场地46亩。4、以李塬畔村为主，对7个自然村实施环境整治，清除残垣断壁、拆除废旧棚圈、危旧房屋等1500立方米、清理三堆、清运垃圾等1700立方米。5、新建羊圈山、张南沟、曾记畔3个粮食晾晒场（25*20=500平方米）、对主干道路两侧及主要巷道区域新建护坡等，消除安全隐患。 6、硬化大接杏生产路2.5公里。进一步完善基础设施，加强农村环境卫生综合治理，提升村庄人居环境，大力推行文明乡风建设，提高村庄治理能力，积极鼓励支持村集体经济发展壮大，带动当地居民致富，着力打造全县党建工作、红色教育、集体经济、基层治理、宜居宜业示范村。</t>
    </r>
    <r>
      <rPr>
        <b/>
        <sz val="6"/>
        <rFont val="宋体"/>
        <charset val="134"/>
        <scheme val="minor"/>
      </rPr>
      <t>三、唐平庄村：</t>
    </r>
    <r>
      <rPr>
        <sz val="6"/>
        <rFont val="宋体"/>
        <charset val="134"/>
        <scheme val="minor"/>
      </rPr>
      <t xml:space="preserve"> 投入资金400万元，新建唐平庄肉牛养殖场：1、新建蓄水池102平米、储草棚430平米、饲草料加工车间430平方米、隔离牛舍220平米、牛舍1036平米、 产羔棚518平米、青贮池600平米生产用房及消毒防疫室54平米及厂区道路硬化等； 2、饲草料购置。3、对唐平庄等7个自然村全面实施环境整治：清除残垣断壁、拆除废旧棚圈、危旧房屋等2800立方米、清理三堆、清运垃圾等3500立方米；4、对唐平庄主干道路两侧及主要巷道区域新建护坡4000余平米等，消除安全隐患。将肉牛产业做大，与后洼、沙崾岘村抱团发展肉牛养殖产业带，带动群众发展养殖业的积极性，提升农民收入，努力建设成特色养殖示范村。</t>
    </r>
  </si>
  <si>
    <t>百万移民致富提升工程-壮大村集体经济项目</t>
  </si>
  <si>
    <t>花马池镇“百万移民提升”壮大村集体经济项目</t>
  </si>
  <si>
    <t>裕兴村、惠泽村、盈德村</t>
  </si>
  <si>
    <r>
      <rPr>
        <b/>
        <sz val="9"/>
        <rFont val="宋体"/>
        <charset val="134"/>
        <scheme val="minor"/>
      </rPr>
      <t>一、红沟梁村：</t>
    </r>
    <r>
      <rPr>
        <sz val="9"/>
        <rFont val="宋体"/>
        <charset val="134"/>
        <scheme val="minor"/>
      </rPr>
      <t xml:space="preserve">新建牛场钢结构牛棚1000平米，消毒室和管理用房64平米，饲草料库房300平米，配套水电路等基础设施以及饲喂、饮水、饲料加工、消毒等相关养殖设备。                                        </t>
    </r>
    <r>
      <rPr>
        <b/>
        <sz val="9"/>
        <rFont val="宋体"/>
        <charset val="134"/>
        <scheme val="minor"/>
      </rPr>
      <t>二、惠泽村、盈德村：</t>
    </r>
    <r>
      <rPr>
        <sz val="9"/>
        <rFont val="宋体"/>
        <charset val="134"/>
        <scheme val="minor"/>
      </rPr>
      <t>新建生猪养殖基地建设项目，其中，育肥+保育舍10座，库房+母猪舍10座以及相关的配套设施。</t>
    </r>
  </si>
  <si>
    <t xml:space="preserve"> 投入资金837.8万元，完成：一、红沟梁村243.8万元：新建牛场钢结构牛棚1000平米，消毒室和管理用房64平米，饲草料库房300平米，配套水电路等基础设施以及饲喂、饮水、饲料加工、消毒等相关养殖设备。通过肉牛养殖建设实现村集体经济发展，增加集体经济收入。二、惠泽村、盈德村594万元：新建生猪养殖基地建设项目，其中，育肥+保育舍10座，库房+母猪舍10座以及相关的配套设施。通过项目的实施，可以发展壮大村集体经济，提升农村居民收入，同时能实现人畜分离，改善人居环境。</t>
  </si>
  <si>
    <t>惠安堡镇“百万移民提升”壮大村集体经济项目</t>
  </si>
  <si>
    <t>惠苑村</t>
  </si>
  <si>
    <t xml:space="preserve"> 完成存栏500头的肉牛养殖场及配套设施（其中，牛舍2160平方米，草料棚620平方米，青贮池1778平方米，水泥道路硬化3300平方米，砌筑围墙270米，围栏350米，配套水电工程 620米）。</t>
  </si>
  <si>
    <t xml:space="preserve"> 投入资金415.8万元，完成存栏500头的肉牛养殖场及配套设施（其中，牛舍2160平方米，草料棚620平方米，青贮池1778平方米，水泥道路硬化3300平方米，砌筑围墙270米，围栏350米，配套水电工程 620米）。通过项目的实施能够发展壮大村集体经济，提升农村居民收入，提高惠苑村村民的生活品质，改善村庄的人居环境质量。</t>
  </si>
  <si>
    <t>青山乡“百万移民提升”壮大村集体经济项目</t>
  </si>
  <si>
    <t>新建分娩舍 374 平方米，保育舍 247平方米，育肥舍 714平方米;配套粪污处理系统，包括黑膜沼气池2座，污水管网(含污水检查井)150米，收集池1座。室外配套工程主要建设围墙 400米，硬化道路 380 平方米，面包砖铺装 231平方米，大门2座，配套给水及室外电力工程。棚膜更换28座，二膜10座，黑纱网28座，固定绳等。购置5座羊肚菌菌种基料，28座赤松茸菌种基料。烘干设备基础设施建设。</t>
  </si>
  <si>
    <t xml:space="preserve"> 投入资金146.8万元，完成方山村集体暖棚进行改造，新建分娩舍 374 平方米，保育舍 247平方米，育肥舍 714平方米以及完善园区基础设施配套建设。使园区产业做大做强，通过发展产业项目，可以增强村级集体经济收入、提升农村居民收入，提高农村居民生活水平，</t>
  </si>
  <si>
    <t>冯记沟乡“百万移民提升”壮大村集体经济项目</t>
  </si>
  <si>
    <t>1.肉牛养殖场提升项目：新建牛棚（1680平方米），园区内道路硬化2000平米，配套消毒设备1套，牛粪清运处理设备1套
2.出户入园养殖园区建设项目：新建管理室及消毒室72平米，检疫室30平米，饲料棚214平米，园区内道路硬化440平米，配套给排水外网、供电外网等基础设施建设。</t>
  </si>
  <si>
    <t xml:space="preserve"> 投入资金289.6万元，肉牛养殖场提升项目：新建牛棚（1680平方米），园区内道路硬化2000平米，配套消毒设备1套，牛粪清运处理设备1套
2.出户入园养殖园区建设项目：新建管理室及消毒室72平米，检疫室30平米，饲料棚214平米，园区内道路硬化440平米，配套给排水外网、供电外网等基础设施建设。发展壮大村级集体经济，实现农民收入增加，进一步加快农村经济发展。</t>
  </si>
  <si>
    <t>少数民族村庄建设项目</t>
  </si>
  <si>
    <t>花马池镇南苑新村采摘园设施完善项目</t>
  </si>
  <si>
    <t>新建10座日光温棚外保温2464平米、新建蓄水池及配套100立方米，日光温棚滴灌设施配套，新建采摘园管理间12平方米，面包砖硬化400平米，挖换回填土方600m³、改造、加固温棚1座。</t>
  </si>
  <si>
    <t xml:space="preserve"> 投入资金80万元，对10座日光温棚外保温2464平米、蓄水池及配套，日光温棚滴灌设施配套，面包砖硬化400平米，挖换回填土方600m³、改造、加固温棚1座。通过采摘园设施完善项目的实施，使采摘园设备齐全，加强采摘园作物品质培育，以此吸引游客采摘，同时解决农村剩余劳动力，增加农民收入，不断壮大村集体经济，提升农村居民可持续收入。</t>
  </si>
  <si>
    <t>花马池镇田记掌村集体经济发展产业园项目</t>
  </si>
  <si>
    <t>田记掌村</t>
  </si>
  <si>
    <t>硬化园区场地2100平米，采购玉米烘干塔设备1套，磅秤一台及一辆用于生产运输铲车。</t>
  </si>
  <si>
    <t xml:space="preserve"> 投入资金143万元，通过硬化园区场地2100平米，采购玉米烘干塔设备1套，磅秤一台及一辆用于生产运输铲车。可以加强产业园区发展，提升产业园生产力，不断壮大村集体经济发展，从而提升农村居民收入。</t>
  </si>
  <si>
    <t xml:space="preserve">花马池北塘新村帮扶车间升级项目 </t>
  </si>
  <si>
    <t>1、北塘新村花灯车间：划分区域打造花灯制作车间，补助资金10万元。常年雇用北塘新村务工人员、留守妇女等职业技能人员，不少于10人，补助10万元。       
2、刺绣车间：举办各类刺绣、民俗产品等主题培训班5次，培训经费2.5万元，经销商收购农户制作的刺绣制品等产品额度达到100万元，补助资金10万元。打造村级电商服务点5万元，温棚后墙步道小红砖硬化，资金2.5万元，小计20万元。   
村集体10座日光温室种植黄桃等果树，每座棚补助苗木款1万元，小计10万元。</t>
  </si>
  <si>
    <t xml:space="preserve"> 投入资金50万元，通过对北塘新村花灯车间划分区域、对务工人员进行职业培训、打造村级电商服务点，温棚后墙步道小红砖硬化，黄桃等果树补助等，可以使帮扶车间做大做好，以此解决农村剩余劳动力，提高产品竞争力，能够提高农民收入，壮大村集体经济，改善农村居民生活品质。</t>
  </si>
  <si>
    <t>大水坑镇莎草湾村肉牛养殖基地建设项目</t>
  </si>
  <si>
    <t>莎草湾村</t>
  </si>
  <si>
    <t>建设生产母牛养殖园区，新建封闭式牛舍550平米，新建青贮池500立方米，2座，围栏257.5米，平整场地11220平米，化粪池200平米，大门1副，硬化牛场中心场地2500平米，管理间及附属房80平方米。</t>
  </si>
  <si>
    <t xml:space="preserve"> 投入资金150万元，通过新建封闭式牛舍550平米、新建2座青贮池500立方米、围栏257.5米、平整场地11220平米、化粪池200平米、硬化牛场中心场地2500平米等项目的实施，能够有效发展壮大园区肉牛养殖产业影响力，完善园区必要设施设备，提升肉牛品质，提高农民收入，改善农村居民生活品质。</t>
  </si>
  <si>
    <t>惠安堡萌城村生态牧场基础设施建设项目</t>
  </si>
  <si>
    <t>萌城村</t>
  </si>
  <si>
    <t>建设羊舍2座，总建筑面积1625平米（其中1#羊舍1084平米，2#羊舍541平米）；DN40给水管300米，DN63给水管2000米。</t>
  </si>
  <si>
    <t xml:space="preserve"> 投入资金150万元，建设羊舍2座，总建筑面积1625平米，通过项目实施，可促进萌城村产业升级，加快村庄一、二、三产业融合发展，在满足了村民日常生产、生活需求的同时，也给村民和村集体带来了丰厚的收益，实现农民增收、农村富裕。</t>
  </si>
  <si>
    <t>冯记沟乡回六庄村肉牛养殖园区防疫隔离区建设项目</t>
  </si>
  <si>
    <t>回六庄村</t>
  </si>
  <si>
    <t>1.新建330平方米牛场防疫区1座建筑面积为330平方米，其中消毒室一间，面积为30平方米，2.配套水电等基础设施（引水管线375米）。</t>
  </si>
  <si>
    <t xml:space="preserve"> 投入资金30万元，新建牛场防疫区1座，建筑面积为330平方米，其中消毒室一间，面积为30平方米，项目还将水电等基础设施配备齐全，其中新修引水管线375米。通过项目实施，将有效降低农户肉牛养殖的病疫传播风险，减少养殖成本，提高农户养殖的积极性，增加农户生产性收入。</t>
  </si>
  <si>
    <t>冯记沟乡老庄子村灌区节水灌溉项目</t>
  </si>
  <si>
    <t>老庄子</t>
  </si>
  <si>
    <t>新建2万立方米蓄水池一座，购置变压器一台、引水渠60米</t>
  </si>
  <si>
    <t xml:space="preserve"> 投入资金105万元，新建2万立方米蓄水池一座，购置变压器一台、引水渠60米，项目完成后将有效保障周边农户用水，减少资源浪费，提高农作物产量。</t>
  </si>
  <si>
    <t xml:space="preserve">其他产业项目 </t>
  </si>
  <si>
    <t>花马池镇北塘新村设施农业基地建设项目</t>
  </si>
  <si>
    <t>实施面包砖硬化1500㎡，硬化人行步道450㎡，改造种植基地围栏150m,</t>
  </si>
  <si>
    <t>实施面包砖硬化1500㎡，硬化人行步道450㎡，改造种植基地围栏150m,支持村集体经济发展，提高村集体收入，完善村庄基础设施改善村庄人居环境。</t>
  </si>
  <si>
    <t>惠安堡镇惠苑村肉牛养殖基地建设项目</t>
  </si>
  <si>
    <t>新建牛舍3240平米、生产用房315平米，拆除牛棚26座，拆除围墙1404米，园区道路硬化1853平米，新建围墙100米，雨水管道200米，雨水检查井4座。</t>
  </si>
  <si>
    <t>新建牛舍3240平米、生产用房315平米，拆除牛棚26座，拆除围墙1404米，园区道路硬化1853平米，新建围墙100米，雨水管道200米，雨水检查井4座。项目建成将有效推进村庄人畜分离步伐，进一步规范化、规模化村庄养殖产业，壮大村集体经济同时带动村民增收。</t>
  </si>
  <si>
    <t>高沙窝镇李庄子生猪养猪场生产设施配套项目</t>
  </si>
  <si>
    <t>李庄子</t>
  </si>
  <si>
    <t>改造分娩舍1座、隔离舍70平方米、生产用房配套完善4间及其他配备设施。</t>
  </si>
  <si>
    <t>改造分娩舍1座、隔离舍70平方米、生产用房配套完善4间及其他配备设施。通过李庄子村自繁自育猪场配套完善，切实推进生猪养殖，增加村集体经济收入。</t>
  </si>
  <si>
    <t>高沙窝镇高沙窝村、施记圈村养殖园区和饲草种植基地水电配套项目</t>
  </si>
  <si>
    <t>制作阀井7个，配置变压器2台、电表箱40个以及输水管线2690米、电线2899米</t>
  </si>
  <si>
    <t>制作阀井7个，配置变压器2台、电表箱40个以及输水管线2690米、电线2899米通过村生猪养殖园区和滩羊养殖园区水电配套建设项目，带动群众发展滩羊和生猪养殖，增加村集体和群众收入。</t>
  </si>
  <si>
    <t>王乐井乡羊肉加工车间改造项目</t>
  </si>
  <si>
    <t>完成改换车间玻璃隔断门厅1处，新增连廊1处，改造消毒更衣室、生产用房、排酸库、保鲜库及更换配套设施，安装成品渗井1处，购置排酸库挂羊滑道4组，滑轮挂羊钩60组，不锈钢槽车3辆，购置保鲜库4层成品货架6组，成品筐120个，购置生产用房双缸真空机2台、350型号锯骨机2台、打包机1台、推车6辆、大型烧水桶1个、不锈钢案子4个、内包间货架2组、配套各类道具、案板及纸箱、泡沫箱等。</t>
  </si>
  <si>
    <t>完成改换车间玻璃隔断门厅1处，新增连廊1处，改造消毒更衣室、生产用房、排酸库、保鲜库及更换配套设施，安装成品渗井1处，购置排酸库挂羊滑道4组，滑轮挂羊钩60组，不锈钢槽车3辆，购置保鲜库4层成品货架6组，成品筐120个，购置生产用房双缸真空机2台、350型号锯骨机2台、打包机1台、推车6辆、大型烧水桶1个、不锈钢案子4个、内包间货架2组、配套各类道具、案板及纸箱、泡沫箱等。进一步提升改造羊肉加工车间，具备加工、储藏、冷冻等功能，提高自产自销能力，拓宽村集体经济增收渠道，增加农民收入。</t>
  </si>
  <si>
    <t>王乐井乡王吾岔村养猪场粪污资源化利用项目</t>
  </si>
  <si>
    <t>王吾岔村</t>
  </si>
  <si>
    <t>完成新建库房100平方米，保温阳光棚500平方米；配套固液分离机1台，微滤机1台、空压机1套，细滤机3套，灌装机1台、全营养复配罐1台，固肥翻抛机1台，泵6个，磁浮计量器3套，提升机1台，185电缆 500米，微生物储存罐1个，电器配套设施1套。</t>
  </si>
  <si>
    <t>完成新建库房100平方米，保温阳光棚500平方米；配套固液分离机1台，微滤机1台、空压机1套，细滤机3套，灌装机1台、全营养复配罐1台，固肥翻抛机1台，泵6个，磁浮计量器3套，提升机1台，185电缆 500米，微生物储存罐1个，电器配套设施1套。进一步推动实现巩固拓展脱贫攻坚成果同乡村振兴有效衔接，发展壮大该乡生猪产业，通过实施养猪场粪污资源化利用工程，稳定提供生态、有机的农业生产资料，服务和带动周边农业生产。</t>
  </si>
  <si>
    <t>青山乡牛场二期建设项目</t>
  </si>
  <si>
    <t>青山村</t>
  </si>
  <si>
    <t>新建700㎡育肥牛棚1座、100㎡管理及防疫用房1座，384㎡草料棚1座，饲料棚1座，建筑面积298㎡，场地硬化1193㎡，青储台挡墙32米。</t>
  </si>
  <si>
    <t>新建700㎡育肥牛棚1座、100㎡管理及防疫用房1座，384㎡草料棚1座，饲料棚1座，建筑面积298㎡，场地硬化1193㎡，青储台挡墙32米。通过发展产业项目，以增强村级集体经济实力、实现农民共同富裕为目标，以农村集体资产、资源、资金等要素有效利用为纽带，扶持和壮大村集体经济发展，达到村集体经济收入增加，农民收入增加，进一步加快农村经济发展.</t>
  </si>
  <si>
    <t>冯记沟乡马儿庄村粪污资源化利用及畜禽无害化处理项目</t>
  </si>
  <si>
    <t>马儿庄村</t>
  </si>
  <si>
    <t xml:space="preserve">1、新建原液处理池（含固液分离储存池）、厌氧发酵池、好氧发酵池、成品存储池；2、建设液体有机肥加工车间一间；3、建设固体有机肥加工车间一间（翻抛发酵池2个）；4、保温阳光棚500m，及配套设施及设备。                                                      </t>
  </si>
  <si>
    <t>1、新建原液处理池（含固液分离储存池）、厌氧发酵池、好氧发酵池、成品存储池；2、建设液体有机肥加工车间一间；3、建设固体有机肥加工车间一间（翻抛发酵池2个）；4、保温阳光棚500m，及配套设施及设备。                                                      将粪污进行处理之后，可以对其进行循环使用，有效提高水资源利用率，改善农村人居环境。</t>
  </si>
  <si>
    <t>冯记沟乡平台村标准化养殖园区精料库建设项目</t>
  </si>
  <si>
    <t>平台村</t>
  </si>
  <si>
    <t>新建养殖园区草料库334平米</t>
  </si>
  <si>
    <t>新建养殖园区草料库334平米，完善提升园区基础设施。</t>
  </si>
  <si>
    <t>冯记沟乡回六庄村滩鸡养殖项目</t>
  </si>
  <si>
    <t>用于购买仔鸡5300只，发展村集体经济。</t>
  </si>
  <si>
    <t>用于购买仔鸡5300只，发展村集体经济，增加农民收入</t>
  </si>
  <si>
    <t>王乐井乡郑记堡子村“十里瓜廊”种植示范基地供水工程</t>
  </si>
  <si>
    <t>郑记堡子村</t>
  </si>
  <si>
    <t>2022.05-2022.10</t>
  </si>
  <si>
    <t>完成铺设输水渠道2.98公里，配套完成渠系配套建筑物等。</t>
  </si>
  <si>
    <t>完成铺设输水渠道2.98公里，配套完成渠系配套建筑物等。完善种植基地基础设施，方便群众发展产业，增加收入。</t>
  </si>
  <si>
    <t>惠安堡镇大坝村经济合作社黄花分拣车间建设项目</t>
  </si>
  <si>
    <t>大坝村</t>
  </si>
  <si>
    <t>改造分拣车间1座，建筑面积509平方米；改造展厅1座，建筑面积142平方米；新建包材库1座，建筑面积318平方米；211国道路口新建门头1座；室外场地硬化铺装，室外给排水、强弱电、围墙大门等配套工程。</t>
  </si>
  <si>
    <t>投入资金94万元，改造分拣车间1座，建筑面积509平方米；改造展厅1座，建筑面积142平方米；新建包材库1座，建筑面积318平方米；211国道路口新建门头1座；室外场地硬化铺装，室外给排水、强弱电、围墙大门等配套工程。加快黄花生产产业化规模化，通过项目壮大村集体经济，带动村民增收，提升村民幸福感。</t>
  </si>
  <si>
    <t>三</t>
  </si>
  <si>
    <t>其他任务</t>
  </si>
  <si>
    <t xml:space="preserve">脱贫户小额信贷贴息项目 </t>
  </si>
  <si>
    <t>贷款贴息</t>
  </si>
  <si>
    <t>对已脱贫户及“三类人口”执行贷款额度5万元以内（在各商业银行贷款累计不超过5万元的享受免担保免抵押政策）、期限3年以内、贷款市场报价利率（LPR）放贷、财政贴息政策。</t>
  </si>
  <si>
    <t>各乡镇</t>
  </si>
  <si>
    <t>2022.01-2022.12</t>
  </si>
  <si>
    <t>为全县8个乡镇脱贫户和“三类人口”5万元以内小额信贷进行贴息，最大限度满足脱贫户及“三类人口”产业发展资金需求。</t>
  </si>
  <si>
    <t xml:space="preserve"> 投入资金812万元，通过对全县8个乡镇脱贫户及“监测对象”5万元以内小额信贷，按照人民银行同期发布的贷款市场报价利率（lpr）贴息，使得群众有充足周转资金用来发展生产，实现增产增收，生活状况获得显著改善，持续巩固脱贫攻坚工作成效。
</t>
  </si>
  <si>
    <t>5019</t>
  </si>
  <si>
    <t>14950</t>
  </si>
  <si>
    <t xml:space="preserve">雨露计划项目 </t>
  </si>
  <si>
    <t>雨露计划</t>
  </si>
  <si>
    <t>每人每学年3000元/学年、1500元/学期</t>
  </si>
  <si>
    <t>教体局</t>
  </si>
  <si>
    <t>八个乡镇</t>
  </si>
  <si>
    <t>2022.04-2022.12</t>
  </si>
  <si>
    <t>刘廷志</t>
  </si>
  <si>
    <t>向符合条件的脱贫家庭（含监测帮扶对象家庭）子女接受中、高职教育（全日制普通中专、成人中专、职业高中、技工学校）、高等职业教育（全日制普通大专、高职院校、技师学院）“雨露 ”助学800人。</t>
  </si>
  <si>
    <t xml:space="preserve"> 投入资金240万元，让800个符合条件的脱贫家庭（含监测帮扶对象家庭）在校生顺利完成职业教育学业，全部接受资助。通过实施雨露 项目，让脱贫家庭（含监测帮扶对象家庭）子女，减轻学习压力，感受到社会的温暖。</t>
  </si>
  <si>
    <t>800</t>
  </si>
  <si>
    <t>3200</t>
  </si>
  <si>
    <t>就业帮扶</t>
  </si>
  <si>
    <t>技能培训</t>
  </si>
  <si>
    <t>就业技能培训根据相关文件规定补助800-3000元每人、移民搬迁群众自主创业补贴1000元/人</t>
  </si>
  <si>
    <t>就业创业和人才服务中心</t>
  </si>
  <si>
    <t>2022.04-2022.11</t>
  </si>
  <si>
    <t>张永胜</t>
  </si>
  <si>
    <t>完成1、对移民安置区已脱贫人口发展产业、手工业、服务业予以给于扶持；2、支持公益岗就业；3、开展创业就业技能和劳务经纪人培训。</t>
  </si>
  <si>
    <t xml:space="preserve"> 投入资金160万元，为1000名移民搬迁群众自主发放创业补贴，370名开展技能培训补贴。通过项目的实施，使移民群众学习一技之长，从而增加就业机会，提高收入水平。</t>
  </si>
  <si>
    <t>填表说明：</t>
  </si>
  <si>
    <t>1、项目类别包括：农业生产发展类、农村基础设施建设类、雨露计划 、贷款贴息、技能培训等。</t>
  </si>
  <si>
    <t>2、资金来源包括：中央16项、自治区11项、市级安排资金、县级安排资金。</t>
  </si>
  <si>
    <t xml:space="preserve">    3、补助标准：涉及到到户补助时填写，不涉及不填写。</t>
  </si>
  <si>
    <t xml:space="preserve">        4、实施地点：涉及到村到户项目，具体填写到村。</t>
  </si>
  <si>
    <t>5、主要内容：填写项目实施主要内容；</t>
  </si>
  <si>
    <t>6、绩效目标：按照中央及自治区绩效管理相关政策规定，科学合理设置并填报绩效目标。7、备注：需要说明的其他情况。</t>
  </si>
  <si>
    <t>投入资金710万元，建设13.7公里的查漏补缺硬化及相应排水基础设施。通过村道查漏补缺及安全隐患消除工程强化农村基础设施支撑力，逐步解决农村基础设施短板弱项，改善交通条件建设美丽宜居乡村。</t>
  </si>
  <si>
    <t>自治区第二批</t>
  </si>
  <si>
    <t>2022年盐池县花马池镇芦记沟村村道水毁维修加固工程</t>
  </si>
  <si>
    <t>2022年盐池县惠安堡镇施天池村、麻黄山乡西掌村等村道水毁维修加固工程</t>
  </si>
  <si>
    <t>盐池县2022年王乐井乡刘四渠村高标准农田建设项目（高效节水）</t>
  </si>
  <si>
    <t>盐池县2022年冯记乡龚儿庄村高标准农田建设项目（高效节水</t>
  </si>
  <si>
    <r>
      <rPr>
        <sz val="9"/>
        <rFont val="宋体"/>
        <charset val="134"/>
      </rPr>
      <t>盐池县2</t>
    </r>
    <r>
      <rPr>
        <sz val="9"/>
        <rFont val="宋体"/>
        <charset val="134"/>
      </rPr>
      <t>022年高标准农田建设项目</t>
    </r>
  </si>
  <si>
    <r>
      <rPr>
        <sz val="9"/>
        <rFont val="宋体"/>
        <charset val="134"/>
      </rPr>
      <t>2</t>
    </r>
    <r>
      <rPr>
        <sz val="9"/>
        <rFont val="宋体"/>
        <charset val="134"/>
      </rPr>
      <t>022.03-2022.11</t>
    </r>
  </si>
  <si>
    <t>盐池县2022年高标准农田建设项目</t>
  </si>
  <si>
    <r>
      <rPr>
        <sz val="8"/>
        <rFont val="宋体"/>
        <charset val="134"/>
      </rPr>
      <t xml:space="preserve"> 投入资金</t>
    </r>
    <r>
      <rPr>
        <sz val="8"/>
        <rFont val="宋体"/>
        <charset val="134"/>
      </rPr>
      <t>3</t>
    </r>
    <r>
      <rPr>
        <sz val="8"/>
        <rFont val="宋体"/>
        <charset val="134"/>
      </rPr>
      <t>00万元，新建高标准农田面积</t>
    </r>
    <r>
      <rPr>
        <sz val="8"/>
        <rFont val="宋体"/>
        <charset val="134"/>
      </rPr>
      <t>2474</t>
    </r>
    <r>
      <rPr>
        <sz val="8"/>
        <rFont val="宋体"/>
        <charset val="134"/>
      </rPr>
      <t>亩，有效改善项目区农田基础设施条件，提高作物品质和粮食综合生产能力。提升农田灌溉排水和节水能力和耕地质量，增加经济效益，</t>
    </r>
  </si>
  <si>
    <t>地方债</t>
  </si>
  <si>
    <t>未改</t>
  </si>
  <si>
    <t>已改</t>
  </si>
  <si>
    <t>钢筋混凝土Ⅱ管4876米，DN300球墨铸铁管435米，1000*1000预制成品钢筋混凝土检查井139座，4800*4800矩形钢筋混凝土检查井4座，拆除及恢复面包砖11297平米，拆除及恢复混凝土路面900平米，一体化污水提升泵站1座，一体化雨水提升泵站1座，雨水口118座，顶管施工DN1000钢筋混凝土套管80米。</t>
  </si>
  <si>
    <t>投入资金432.5万元，新建钢筋混凝土Ⅱ管4876米、PE管435米，拆除及恢复面包砖5404平米.</t>
  </si>
  <si>
    <t>花马池镇2022年北塘新村巷道硬化项目</t>
  </si>
  <si>
    <t>花马池镇裕兴村劳务服务中心</t>
  </si>
  <si>
    <t>花马池镇惠泽村2022年巷道硬化项目</t>
  </si>
  <si>
    <t>2022年惠安堡镇百万移民致富提升行动</t>
  </si>
  <si>
    <t>2022年青山乡方山村防洪护坡工程项目</t>
  </si>
  <si>
    <t>2022年青山乡旺四滩村生活污水处理工程</t>
  </si>
  <si>
    <t>2022年王乐井乡西沟自然村农村公路改造提升工程</t>
  </si>
  <si>
    <t>新修砂石料生产路2.24公里，混泥土硬化巷道2.3公里；</t>
  </si>
  <si>
    <t>投入资金130万元，新修砂石料生产路2.24公里，混泥土硬化巷道2.3公里，进一步方便群众出行。</t>
  </si>
  <si>
    <t>冯记沟乡百万移民致富提升</t>
  </si>
  <si>
    <t>好着呢</t>
  </si>
  <si>
    <t xml:space="preserve">  投入资金363万元。完成通过企业、合作社、农户种植苏丹草、燕麦、谷草等一年生优质牧草5.3万亩以上，对种植500亩以下的每亩补助30元；种植500亩以上的每亩补助40元。 制作玉米青贮5万吨，每吨补助40元。通过补助，可以带动企业、合作社、农户种植牧草和制作青贮的积极性，不但利于牧草产业发展，还能帮助农户增收，改善生活条件。</t>
  </si>
  <si>
    <t>荞麦种植每亩补助30元</t>
  </si>
  <si>
    <t>坚持“因地制宜、科学布局、集中连片、效益优先”的原则，集中打造南部大水坑—惠安堡—麻黄山，中部青山—王乐井为核心的两个小杂粮绿色标准化“产业带”,辐射带动农户种植荞麦、谷子和糜子等小杂粮15万亩，每亩补助40元。</t>
  </si>
  <si>
    <t xml:space="preserve"> 投入资金450万元，通过完成荞麦、谷子和糜子等小杂粮(含冬小麦)种植15万亩，每亩补助40元，能进一步增加粮食生产量，能够带动农户种植小杂粮的积极性，保住耕地不荒废，同时能提高农户收入。</t>
  </si>
  <si>
    <t>旱地玉米</t>
  </si>
  <si>
    <t xml:space="preserve">  投入资金15万元，在全乡范围内落实2022年10户监测对象产业发展和“两不愁、三保障”突出问题进行扶持，通过产业扶持项目实施，使得农户积极发展产业，拓宽增收渠道，实现生活富裕。</t>
  </si>
  <si>
    <r>
      <rPr>
        <b/>
        <sz val="8"/>
        <rFont val="宋体"/>
        <charset val="134"/>
      </rPr>
      <t>一、裕兴村：</t>
    </r>
    <r>
      <rPr>
        <sz val="8"/>
        <rFont val="宋体"/>
        <charset val="134"/>
      </rPr>
      <t xml:space="preserve"> 投入资金440万元，通过新建羊舍2700㎡；新建运动围栏1060米；新建草料库450㎡；新建精料库450㎡；购置小型日粮机一台；购小型置铲车一台；购置小型撒料车一台；新建管理房、消毒室及卫生间64平米；园区配套水电等15万元；新建围墙560米，园区道路硬化2040㎡。可以大力提升农村人居环境，补齐农业生产基础设施，增加群众的产业收入，打造干净整洁宜居的美丽村庄。  </t>
    </r>
    <r>
      <rPr>
        <b/>
        <sz val="8"/>
        <rFont val="宋体"/>
        <charset val="134"/>
      </rPr>
      <t>二、盈德村：</t>
    </r>
    <r>
      <rPr>
        <sz val="8"/>
        <rFont val="宋体"/>
        <charset val="134"/>
      </rPr>
      <t xml:space="preserve"> 投入资金300万元，建设盈德村2013亩现代农业示范基地。可以将农田基本设施补齐，方便农户进行农业生产劳动。                                                </t>
    </r>
    <r>
      <rPr>
        <b/>
        <sz val="8"/>
        <rFont val="宋体"/>
        <charset val="134"/>
      </rPr>
      <t>三、惠泽村：</t>
    </r>
    <r>
      <rPr>
        <sz val="8"/>
        <rFont val="宋体"/>
        <charset val="134"/>
      </rPr>
      <t xml:space="preserve"> 投入资金400万元，通过建设2651亩现代农业示范基地，配套基地设备及安装。改善灌溉条件，提高种植产量和经济效益，从而有效增加农民收入。</t>
    </r>
  </si>
  <si>
    <t>裕兴村已改，其他两个没变</t>
  </si>
  <si>
    <r>
      <rPr>
        <b/>
        <sz val="9"/>
        <rFont val="宋体"/>
        <charset val="134"/>
      </rPr>
      <t>一、芨芨沟村：</t>
    </r>
    <r>
      <rPr>
        <sz val="9"/>
        <rFont val="宋体"/>
        <charset val="134"/>
      </rPr>
      <t xml:space="preserve"> 投入资金344万元，通过新建日光温室6座大力带动当地群众就业增收。                                  在村庄内硬化道路4800平方米，打造干净整洁宜居的美丽村庄。</t>
    </r>
    <r>
      <rPr>
        <b/>
        <sz val="9"/>
        <rFont val="宋体"/>
        <charset val="134"/>
      </rPr>
      <t>二、北塘新村：</t>
    </r>
    <r>
      <rPr>
        <sz val="9"/>
        <rFont val="宋体"/>
        <charset val="134"/>
      </rPr>
      <t xml:space="preserve"> 投入资金100万元，通过面包砖硬化0.83万平方米，新建水冲式公厕96平方米，改善村庄基础设施，方便群众出行，改善人居环境。</t>
    </r>
  </si>
  <si>
    <r>
      <rPr>
        <b/>
        <sz val="8"/>
        <rFont val="仿宋_GB2312"/>
        <charset val="134"/>
      </rPr>
      <t xml:space="preserve">一、大水坑村： </t>
    </r>
    <r>
      <rPr>
        <sz val="8"/>
        <rFont val="仿宋_GB2312"/>
        <charset val="134"/>
      </rPr>
      <t xml:space="preserve">投入资金1180万元，1、新建日光温室6座及新修生产道路500米；2、建设养殖园区生产用棚、道路及附属水电610平方米；3、建设粪污综合处置利用设施设备1套；4、购买饲草料150吨；5、孙儿庄养殖园区“三通一平”2000平方米；6、对孙儿庄、张布良等自然村进行人居环境整治提升2300平方米；7、对东队、西队2个自然村进行人居环境卫生整治3500平方米；8、开展东、西队等自然村人居环境卫生整治，清理生活垃圾、乱堆乱放、残垣断壁等1500方。 通过项目的实施，带动当地群众在产业发展的过程中致富增收，改善农村居民生活条件，有效提升了村容村貌，也方便了群众日常生活。      
</t>
    </r>
    <r>
      <rPr>
        <b/>
        <sz val="8"/>
        <rFont val="仿宋_GB2312"/>
        <charset val="134"/>
      </rPr>
      <t>二、二道沟村：</t>
    </r>
    <r>
      <rPr>
        <sz val="8"/>
        <rFont val="仿宋_GB2312"/>
        <charset val="134"/>
      </rPr>
      <t xml:space="preserve"> 投入资金399万元，通过续建牛棚1座560平方米，消毒室20平方米、废旧药物回收室20平方米和粪污处理发酵等设施，养殖园区建设饲草料棚450平方米，场地硬化1980平方米、建设青储池2座140方等基础设施，不断完善农业产业设施，可以带动当地群众致富，通过环境整治和建设垃圾分拣中心，不断改善农村人居环境，改善农民群众生活条件。</t>
    </r>
  </si>
  <si>
    <r>
      <rPr>
        <b/>
        <sz val="8"/>
        <rFont val="仿宋_GB2312"/>
        <charset val="134"/>
      </rPr>
      <t>一、东风村：</t>
    </r>
    <r>
      <rPr>
        <sz val="8"/>
        <rFont val="仿宋_GB2312"/>
        <charset val="134"/>
      </rPr>
      <t xml:space="preserve"> 投入资金400万元，（一）修建生产砾石道路5公里；（二）发展壮大盐池县柠丰饲草生产加工有限公司，配套完善村集体饲草料加工配送中心，购买饲草料加工设备10（台）套；（三）购买60余吨饲草料加工原料；（四）对史堡子等村庄道路两侧及边坡整治4000平方米；（五）甘畔自然村建设垃圾分拣中心1处。通过项目实施，将产业所需要的基础设施和生产设备补齐，有效增加产业收入，从而提高当地群众的收入，通过持续性的环境整治，能够让农村居民也参与保护村容村貌的队伍中，不断改善农民居住环境和生活水平。                                             </t>
    </r>
    <r>
      <rPr>
        <b/>
        <sz val="8"/>
        <rFont val="仿宋_GB2312"/>
        <charset val="134"/>
      </rPr>
      <t>二、红井子村：</t>
    </r>
    <r>
      <rPr>
        <sz val="8"/>
        <rFont val="仿宋_GB2312"/>
        <charset val="134"/>
      </rPr>
      <t xml:space="preserve"> 投入资金399.5万元，通过养殖园区配套设施、新建羊棚1座600平方米、建设粪污收集处理发酵处理设施1套120方、采购小型日粮机、粉碎机、投料机、铡草机、粪污清理铲车、饲草料中转车等饲喂机械，将养殖园区基础设施完善，可以提升农业生产效率，不断增加农民收入改善人居环境，</t>
    </r>
  </si>
  <si>
    <r>
      <rPr>
        <b/>
        <sz val="9"/>
        <rFont val="宋体"/>
        <charset val="134"/>
      </rPr>
      <t>杜记沟村：</t>
    </r>
    <r>
      <rPr>
        <sz val="9"/>
        <rFont val="宋体"/>
        <charset val="134"/>
      </rPr>
      <t xml:space="preserve"> 投入资金400万元，通过建设大湾、红土沟两个滩羊养殖园区，实施村民养殖出户入园，构建“党支部+村集体经济合作社+农户”的新型发展模式，可以促进村集体经济发展壮大，将村集体做大做强，通过建设黄花菜晾晒场4000平方米，可以让当地的黄花产业顺利生产包装，减少了农户损失，增加了百姓的收入，通过环境整治，不断改善农民的生活环境。</t>
    </r>
  </si>
  <si>
    <r>
      <rPr>
        <sz val="8"/>
        <rFont val="宋体"/>
        <charset val="134"/>
      </rPr>
      <t>一、</t>
    </r>
    <r>
      <rPr>
        <b/>
        <sz val="8"/>
        <rFont val="宋体"/>
        <charset val="134"/>
      </rPr>
      <t>狼布掌村：</t>
    </r>
    <r>
      <rPr>
        <sz val="8"/>
        <rFont val="宋体"/>
        <charset val="134"/>
      </rPr>
      <t xml:space="preserve"> 投入资金400万元，1、拆除下滩滩羊合作社原有破旧圈棚，规划新建羊舍2280㎡，新建生产用房（含消毒室）50㎡，新建草料棚200㎡，新建围栏740米；2、建设宋红沟4000只滩羊养殖园区，完成园区“三通一平”。3、村集体黄花合作社配套200平方米冷库(100吨）设备1套。4、新增玉米烘干塔1座。5、 对宋红沟、狼布掌、下滩、大兴、萌兴组等进行农村人居环境整治，清除残垣断壁。项目村建设成为环境优美、生态宜居的村庄，为建设“生产发展、生活宽裕、乡风文明、村容整洁、管理民主”的示范村。                          </t>
    </r>
    <r>
      <rPr>
        <b/>
        <sz val="8"/>
        <rFont val="宋体"/>
        <charset val="134"/>
      </rPr>
      <t>二、萌城村：</t>
    </r>
    <r>
      <rPr>
        <sz val="8"/>
        <rFont val="宋体"/>
        <charset val="134"/>
      </rPr>
      <t xml:space="preserve"> 投入资金400万元，通过新修混凝土道路1.97公里，路面宽度3.5米，新建管理用房（含消毒通道）144.64 平方米、库房529.25平方米，配套室外给水工程和电力工程，清运垃圾，清除私搭乱建，清理三大堆、院落、粉刷围墙及采矿区移民搬迁“三通一平”等，促进项目村产业升级，加快村庄一、二、三产业融合发展，在满足了村民日常生产、生活需求的同时，也给村民和村集体带来了丰厚的收益，实现农民增收、农村富裕。通过产业带动来留住人口、吸引返乡人员就业创业。                                                 </t>
    </r>
    <r>
      <rPr>
        <b/>
        <sz val="8"/>
        <rFont val="宋体"/>
        <charset val="134"/>
      </rPr>
      <t>三、惠苑村：</t>
    </r>
    <r>
      <rPr>
        <sz val="8"/>
        <rFont val="宋体"/>
        <charset val="134"/>
      </rPr>
      <t xml:space="preserve"> 投入资金222万元，通过打造150余亩黄花新品试验示范基地，促进黄花产业与文化旅游深度融合，购买饲草料300吨，扩大肉牛养殖规模，将项目村打造为生活环境精美、生产环境壮美、生态环境优美宜居宜业宜养乡村振兴示范村，本项目的建设改善和加强了项目村的生活品质，改善了村庄的人居环境质量。</t>
    </r>
  </si>
  <si>
    <r>
      <rPr>
        <b/>
        <sz val="8"/>
        <rFont val="宋体"/>
        <charset val="134"/>
      </rPr>
      <t>一、高沙窝村：</t>
    </r>
    <r>
      <rPr>
        <sz val="8"/>
        <rFont val="宋体"/>
        <charset val="134"/>
      </rPr>
      <t xml:space="preserve"> 投入资金400万元，通过新建生产房3间，购置小型喂料机械，推动村集体经济加快发展壮大。通过对6座废旧圈棚进行改造再利用，引导滩羊养殖户出户入园，逐步实现人畜分离，通过对15座日光温室短缺设施设备进行完善，并配套完善园区350米道路等基础设施，加快做大做强高沙窝西红柿产业。对余庄子村5号、6号老旧机井进行维修改造，配套安装30KV变压器1台、水泵2套，解决140亩耕地地无法正常浇水问题，并由村集体发展规模经营，促进村集体和群众稳定增收。                                               </t>
    </r>
    <r>
      <rPr>
        <b/>
        <sz val="8"/>
        <rFont val="宋体"/>
        <charset val="134"/>
      </rPr>
      <t>二、施记圈村：</t>
    </r>
    <r>
      <rPr>
        <sz val="8"/>
        <rFont val="宋体"/>
        <charset val="134"/>
      </rPr>
      <t xml:space="preserve"> 投入资金178万元，通过新建生产房3间，购置小型饲喂机械等，持续壮大村集体经济，通过建设村集体滩羊养殖圈棚1处，引导滩羊养殖户出户入园。通过实施村庄道路硬化400平米，提升群众出行等公共服务水平。补齐养殖园区基础生产设施，不断增加农民的收入和改善人居环境。</t>
    </r>
  </si>
  <si>
    <r>
      <rPr>
        <b/>
        <sz val="9"/>
        <rFont val="宋体"/>
        <charset val="134"/>
      </rPr>
      <t>王乐井村：</t>
    </r>
    <r>
      <rPr>
        <sz val="9"/>
        <rFont val="宋体"/>
        <charset val="134"/>
      </rPr>
      <t xml:space="preserve"> 投入资金400万元，通过完成生态牧场“三通一平”，新建标准化养殖棚圈5座，配套青贮池2座、饲草料棚1座、管理用房和完成何记墩、东沟、西沟生猪养殖户人畜分离工程，规划东沟自然村生猪养殖园区1处，拆除废旧棚圈；完成何记墩、西沟、陈庄子自然村公共区域“三大堆”进行清理整治、硬化巷道等。基础设施进一步完善，村容村貌明显改变，实现农业增产，农民增收，村集体收入有稳定来源。</t>
    </r>
  </si>
  <si>
    <r>
      <rPr>
        <b/>
        <sz val="9"/>
        <rFont val="仿宋_GB2312"/>
        <charset val="134"/>
      </rPr>
      <t>石山子村：</t>
    </r>
    <r>
      <rPr>
        <sz val="9"/>
        <rFont val="仿宋_GB2312"/>
        <charset val="134"/>
      </rPr>
      <t xml:space="preserve"> 投入资金400万元，不断完成石山子高标准日光温室11座；配套2000立方米蓄水池1座；新建80平方米管理房1座；场区硬化400平方米；完成村庄公共区域“三大堆”，拆除残垣断壁、废旧围栏、危旧房屋等；硬化巷道1500平方米，护坡550平方米，配备垃圾桶100个。基础设施进一步完善，村容村貌明显改变，实现农业增产，农民增收，村集体收入有稳定来源。</t>
    </r>
  </si>
  <si>
    <r>
      <rPr>
        <b/>
        <sz val="8"/>
        <rFont val="宋体"/>
        <charset val="134"/>
        <scheme val="minor"/>
      </rPr>
      <t>一、旺四滩村390万元：</t>
    </r>
    <r>
      <rPr>
        <sz val="8"/>
        <rFont val="宋体"/>
        <charset val="134"/>
        <scheme val="minor"/>
      </rPr>
      <t xml:space="preserve">，通过完善村集体养殖园区新建青贮池1座；打造农旅融合产业发展，对旺四滩村65户常住庭院提升改造，村庄基础设施建设包括混凝土硬化2180平方米，混凝土道路2980平方米，面包砖铺装8720平方米，护坡1400平方米，道牙4658米，停车位1685平方米，混凝土树池100座。清理村庄生活垃圾、农业生产废弃物、乱堆乱放及拆除清理棚圈等。配套分类垃圾箱100个。                                               </t>
    </r>
    <r>
      <rPr>
        <b/>
        <sz val="8"/>
        <rFont val="宋体"/>
        <charset val="134"/>
        <scheme val="minor"/>
      </rPr>
      <t>二、郝记台村410万元：</t>
    </r>
    <r>
      <rPr>
        <sz val="8"/>
        <rFont val="宋体"/>
        <charset val="134"/>
        <scheme val="minor"/>
      </rPr>
      <t>1、 对刘窑头乏牛坡养殖园区实施棚圈改造，新建358平方米的羊舍5座、新建433平方米的饲草料棚1座、48平米的生产用房1间等园区基础设施建设。有效带动群众加入到农业产业中，提升农民群众收入，2、对北马坊东自然村养殖户实施出户入园，完善园区基础设施、场区三通一平等，包括平整场地100亩，室外给水PE75管467米，PP-R管1614米，配电箱2台，电缆YJV-0.6/1KV-4*95MM2等线共长787米（仅场区内）。3、在六庄滩自然组、井坑自然组库井灌区耕地750亩，改造为高效节水滴灌耕地以及实施沟坝清淤，提高灌区灌溉效益。4、清理村庄农村生活垃圾3500立方米，农业生产废弃物、乱堆乱放及拆除圈棚3500平方米，改善农村环境。5、北马坊东自然村、北马坊西自然村部分地段新建护坡1400平方米等基础设施。</t>
    </r>
  </si>
  <si>
    <r>
      <rPr>
        <b/>
        <sz val="8"/>
        <rFont val="宋体"/>
        <charset val="134"/>
      </rPr>
      <t>一、旺四滩村：</t>
    </r>
    <r>
      <rPr>
        <sz val="8"/>
        <rFont val="宋体"/>
        <charset val="134"/>
      </rPr>
      <t xml:space="preserve"> 投入资金390万元，通过完善村集体养殖园区新建青贮池1座；打造农旅融合产业发展，对旺四滩村65户常住庭院提升改造，村庄基础设施建设包括混凝土硬化2180平方米，混凝土道路2980平方米，面包砖铺装8720平方米，护坡1400平方米，道牙4658米，停车位1685平方米，混凝土树池100座，。清理村庄生活垃圾、农业生产废弃物、乱堆乱放及拆除清理棚圈等。配套分类垃圾箱100个。 不断实施乡村振兴战略，创建美丽乡村，有效改善村容村貌，带动农民增收。
</t>
    </r>
    <r>
      <rPr>
        <b/>
        <sz val="8"/>
        <rFont val="宋体"/>
        <charset val="134"/>
      </rPr>
      <t>二、郝记台村：</t>
    </r>
    <r>
      <rPr>
        <sz val="8"/>
        <rFont val="宋体"/>
        <charset val="134"/>
      </rPr>
      <t xml:space="preserve"> 投入资金410万元，1、 对刘窑头乏牛坡养殖园区实施棚圈改造，新建358平方米的羊舍5座、新建433平方米的饲草料棚1座、48平米的生产用房1间等园区基础设施建设。有效带动群众加入到农业产业中，提升农民群众收入，2、对北马坊东自然村养殖户实施出户入园，完善园区基础设施、场区三通一平等，包括平整场地100亩，室外给水PE75管467米，PP-R管1614米，配电箱2台，电缆YJV-0.6/1KV-4*95MM2等线共长787米（仅场区内）。3、在六庄滩自然组、井坑自然组库井灌区耕地750亩，改造为高效节水滴灌耕地以及实施沟坝清淤，提高灌区灌溉效益。4、清理村庄农村生活垃圾3500立方米，农业生产废弃物、乱堆乱放及拆除圈棚3500平方米，改善农村环境。5、北马坊东自然村、北马坊西自然村部分地段新建护坡1400平方米等基础设施为改善人居环境，对北马坊东自然村养殖户实施出户入园，集中养殖滩羊，故需完善园区基础设施、场区三通一平。将北马坊东自然组、北马坊西自然组库井灌区耕地800亩改造为高效节水滴灌耕地，提高灌区灌溉效益。加大生活垃圾收运处置力度，农业生产废弃物、乱堆乱放及拆除圈棚等工作，着力改善农村人居环境面貌。将北马坊自然村内残垣断壁拆除并清理，拆除已废弃的猪棚羊棚等设施，不断做大滩羊产业，有效带动群众加入到农业产业中，提升农民群众的收入，同时改善农村环境。</t>
    </r>
  </si>
  <si>
    <r>
      <rPr>
        <b/>
        <sz val="9"/>
        <rFont val="宋体"/>
        <charset val="134"/>
      </rPr>
      <t>汪水塘村：</t>
    </r>
    <r>
      <rPr>
        <sz val="9"/>
        <rFont val="宋体"/>
        <charset val="134"/>
      </rPr>
      <t xml:space="preserve"> 投入资金400万元，通过实施汪水塘自然村养殖园区30道破损圈棚维修改造及整治，新建汪水塘村村集体养殖园区饲料棚1座289m2，草料棚1座570m2，圈棚（羊槽、圈舍围栏等）维修1项，破旧棚圈拆除1项，汪水塘行政村两处养殖园通水、通电工程。发展壮大村集体经济，购置饲草料87吨。实施宋新庄自然村环境整治，聘请技术人员到滩羊养殖园区现场技术指导、培训。项目的实施，使农民掌握养殖技术，减少养殖损失，帮助他们提高养殖收入，不断改善农民居住环境。</t>
    </r>
  </si>
  <si>
    <r>
      <rPr>
        <b/>
        <sz val="6"/>
        <rFont val="宋体"/>
        <charset val="134"/>
      </rPr>
      <t xml:space="preserve">一、何新庄村： </t>
    </r>
    <r>
      <rPr>
        <sz val="6"/>
        <rFont val="宋体"/>
        <charset val="134"/>
      </rPr>
      <t xml:space="preserve">投入资金400万元，1、在赵记湾自然村新建窑洞及附属设施10孔，发展村集体农旅融合产业。2、在赵记湾自然村新建67平米村集体烧烤木屋及配套设施。3、 加强农旅融合产业发展，重点完成硬化2800余平方米等项目。4、用于农村人居环境整治，清除残垣断壁、拆除废旧棚圈、危旧房屋等1600立方、清理三堆、清运垃圾等5000立方；在何新庄行政村各自然村新建护坡6000平米等设施建设及环境整治。按照“一心两轴四区”布局，通过以农促旅、以旅兴农模式，将何新庄村打造成生态建设示范村、大接杏种植示范村、滩羊养殖示范村、休闲旅游示范村。不断提升农民群众的收入和人居环境。                                        </t>
    </r>
    <r>
      <rPr>
        <b/>
        <sz val="6"/>
        <rFont val="宋体"/>
        <charset val="134"/>
      </rPr>
      <t xml:space="preserve"> 二、李源畔村：</t>
    </r>
    <r>
      <rPr>
        <sz val="6"/>
        <rFont val="宋体"/>
        <charset val="134"/>
      </rPr>
      <t xml:space="preserve"> 投入资金400万元，1、建设生态牧场草料棚295平方米，硬化场地400平方米，滩羊产羔保温房24平方米。2、购置农业生产机械11台、购置饲草料130余吨。3、在李二队、羊圈山自然村建设滩羊集中养殖区二处，实施“三通一平”工程，平整场地46亩。4、以李塬畔村为主，对7个自然村实施环境整治，清除残垣断壁、拆除废旧棚圈、危旧房屋等1500立方米、清理三堆、清运垃圾等1700立方米。5、新建羊圈山、张南沟、曾记畔3个粮食晾晒场（25*20=500平方米）、对主干道路两侧及主要巷道区域新建护坡等，消除安全隐患。 6、硬化大接杏生产路2.5公里。进一步完善基础设施，加强农村环境卫生综合治理，提升村庄人居环境，大力推行文明乡风建设，提高村庄治理能力，积极鼓励支持村集体经济发展壮大，带动当地居民致富，着力打造全县党建工作、红色教育、集体经济、基层治理、宜居宜业示范村。</t>
    </r>
    <r>
      <rPr>
        <b/>
        <sz val="6"/>
        <rFont val="宋体"/>
        <charset val="134"/>
      </rPr>
      <t>三、唐平庄村：</t>
    </r>
    <r>
      <rPr>
        <sz val="6"/>
        <rFont val="宋体"/>
        <charset val="134"/>
      </rPr>
      <t xml:space="preserve"> 投入资金400万元，新建唐平庄肉牛养殖场：1、新建蓄水池102平米、储草棚430平米、饲草料加工车间430平方米、隔离牛舍220平米、牛舍1036平米、 产羔棚518平米、青贮池600平米生产用房及消毒防疫室54平米及厂区道路硬化等； 2、饲草料购置。3、对唐平庄等7个自然村全面实施环境整治：清除残垣断壁、拆除废旧棚圈、危旧房屋等2800立方米、清理三堆、清运垃圾等3500立方米；4、对唐平庄主干道路两侧及主要巷道区域新建护坡4000余平米等，消除安全隐患。将肉牛产业做大，与后洼、沙崾岘村抱团发展肉牛养殖产业带，带动群众发展养殖业的积极性，提升农民收入，努力建设成特色养殖示范村。</t>
    </r>
  </si>
  <si>
    <t>花马池镇2022年北塘新村设施农业基地建设项目（彩票公益金支持乡村振兴示范村建设项目）</t>
  </si>
  <si>
    <t>王乐井乡羊肉加工车间改造项目（彩票公益金支持乡村振兴示范村建设项目）</t>
  </si>
  <si>
    <t>完成新建库房100平方米，保温阳光棚500平方米；配套固液分离机1台，微滤机1台、空压机1套，细滤机3套，灌装机1台、全营养复配罐1台，固肥翻抛机1台，泵6个，磁浮计量器3套，提升机1台，185电缆 500米，微生物储存罐1个，电器配套设施1套。进一步推动实现巩固脱贫攻坚成果同乡村振兴有效衔接，发展壮大该乡生猪产业，通过实施养猪场粪污资源化利用工程，稳定提供生态、有机的农业生产资料，服务和带动周边农业生产。</t>
  </si>
  <si>
    <t>冯记沟乡平台村标准化养殖园区精料库建设项目（彩票公益金支持乡村振兴示范村建设项目）</t>
  </si>
  <si>
    <t>2022年惠安堡镇大坝村经济合作社黄花分拣车间建设项目</t>
  </si>
  <si>
    <t>投入资金98.93万元，改造分拣车间1座，建筑面积509平方米；改造展厅1座，建筑面积142平方米；新建包材库1座，建筑面积318平方米；211国道路口新建门头1座；室外场地硬化铺装，室外给排水、强弱电、围墙大门等配套工程。加快黄花生产产业化规模化，通过项目壮大村集体经济，带动村民增收，提升村民幸福感。</t>
  </si>
  <si>
    <t>没变</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</si>
</sst>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_ "/>
    <numFmt numFmtId="177" formatCode="0.00_ "/>
    <numFmt numFmtId="178" formatCode="0.0_ "/>
    <numFmt numFmtId="179" formatCode="0_ "/>
    <numFmt numFmtId="180" formatCode="0.000_ "/>
  </numFmts>
  <fonts count="58">
    <font>
      <sz val="11"/>
      <color theme="1"/>
      <name val="宋体"/>
      <charset val="134"/>
      <scheme val="minor"/>
    </font>
    <font>
      <sz val="9"/>
      <name val="宋体"/>
      <charset val="134"/>
    </font>
    <font>
      <b/>
      <sz val="9"/>
      <name val="宋体"/>
      <charset val="134"/>
    </font>
    <font>
      <b/>
      <sz val="9"/>
      <name val="宋体"/>
      <charset val="134"/>
      <scheme val="minor"/>
    </font>
    <font>
      <sz val="9"/>
      <name val="宋体"/>
      <charset val="134"/>
      <scheme val="minor"/>
    </font>
    <font>
      <b/>
      <sz val="20"/>
      <name val="宋体"/>
      <charset val="134"/>
    </font>
    <font>
      <b/>
      <sz val="10"/>
      <name val="宋体"/>
      <charset val="134"/>
    </font>
    <font>
      <sz val="10"/>
      <name val="宋体"/>
      <charset val="134"/>
    </font>
    <font>
      <sz val="9"/>
      <color theme="1"/>
      <name val="仿宋_GB2312"/>
      <charset val="134"/>
    </font>
    <font>
      <sz val="8"/>
      <name val="宋体"/>
      <charset val="134"/>
    </font>
    <font>
      <sz val="10"/>
      <name val="仿宋_GB2312"/>
      <charset val="134"/>
    </font>
    <font>
      <sz val="10"/>
      <color indexed="8"/>
      <name val="宋体"/>
      <charset val="134"/>
    </font>
    <font>
      <sz val="10"/>
      <name val="宋体"/>
      <charset val="134"/>
      <scheme val="minor"/>
    </font>
    <font>
      <b/>
      <sz val="9"/>
      <name val="仿宋_GB2312"/>
      <charset val="134"/>
    </font>
    <font>
      <sz val="9"/>
      <name val="仿宋_GB2312"/>
      <charset val="134"/>
    </font>
    <font>
      <sz val="9"/>
      <color theme="1"/>
      <name val="宋体"/>
      <charset val="134"/>
      <scheme val="minor"/>
    </font>
    <font>
      <b/>
      <sz val="20"/>
      <name val="宋体"/>
      <charset val="134"/>
      <scheme val="minor"/>
    </font>
    <font>
      <b/>
      <sz val="10"/>
      <name val="宋体"/>
      <charset val="134"/>
      <scheme val="minor"/>
    </font>
    <font>
      <sz val="8"/>
      <name val="宋体"/>
      <charset val="134"/>
      <scheme val="minor"/>
    </font>
    <font>
      <sz val="8"/>
      <name val="仿宋_GB2312"/>
      <charset val="134"/>
    </font>
    <font>
      <sz val="9"/>
      <name val="Times New Roman"/>
      <charset val="134"/>
    </font>
    <font>
      <sz val="9"/>
      <name val="Times New Roman"/>
      <charset val="0"/>
    </font>
    <font>
      <b/>
      <sz val="6"/>
      <name val="宋体"/>
      <charset val="134"/>
      <scheme val="minor"/>
    </font>
    <font>
      <b/>
      <sz val="6"/>
      <name val="宋体"/>
      <charset val="134"/>
    </font>
    <font>
      <sz val="9"/>
      <name val="方正仿宋简体"/>
      <charset val="134"/>
    </font>
    <font>
      <b/>
      <sz val="8"/>
      <name val="宋体"/>
      <charset val="134"/>
    </font>
    <font>
      <b/>
      <sz val="8"/>
      <name val="宋体"/>
      <charset val="134"/>
      <scheme val="minor"/>
    </font>
    <font>
      <b/>
      <sz val="8"/>
      <name val="仿宋_GB2312"/>
      <charset val="134"/>
    </font>
    <font>
      <sz val="9"/>
      <name val="方正北魏楷书简体"/>
      <charset val="134"/>
    </font>
    <font>
      <b/>
      <sz val="7"/>
      <name val="宋体"/>
      <charset val="134"/>
      <scheme val="minor"/>
    </font>
    <font>
      <b/>
      <sz val="7"/>
      <name val="宋体"/>
      <charset val="134"/>
    </font>
    <font>
      <sz val="9"/>
      <color rgb="FFFF0000"/>
      <name val="宋体"/>
      <charset val="134"/>
    </font>
    <font>
      <sz val="10"/>
      <color indexed="8"/>
      <name val="宋体"/>
      <charset val="134"/>
      <scheme val="minor"/>
    </font>
    <font>
      <sz val="9"/>
      <name val="宋体"/>
      <charset val="0"/>
      <scheme val="minor"/>
    </font>
    <font>
      <sz val="8"/>
      <color theme="1"/>
      <name val="宋体"/>
      <charset val="134"/>
      <scheme val="minor"/>
    </font>
    <font>
      <sz val="6"/>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2"/>
      <name val="宋体"/>
      <charset val="134"/>
    </font>
    <font>
      <sz val="6"/>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36" fillId="2" borderId="0" applyNumberFormat="0" applyBorder="0" applyAlignment="0" applyProtection="0">
      <alignment vertical="center"/>
    </xf>
    <xf numFmtId="0" fontId="37" fillId="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6" fillId="4" borderId="0" applyNumberFormat="0" applyBorder="0" applyAlignment="0" applyProtection="0">
      <alignment vertical="center"/>
    </xf>
    <xf numFmtId="0" fontId="38" fillId="5" borderId="0" applyNumberFormat="0" applyBorder="0" applyAlignment="0" applyProtection="0">
      <alignment vertical="center"/>
    </xf>
    <xf numFmtId="43" fontId="0" fillId="0" borderId="0" applyFont="0" applyFill="0" applyBorder="0" applyAlignment="0" applyProtection="0">
      <alignment vertical="center"/>
    </xf>
    <xf numFmtId="0" fontId="39" fillId="6" borderId="0" applyNumberFormat="0" applyBorder="0" applyAlignment="0" applyProtection="0">
      <alignment vertical="center"/>
    </xf>
    <xf numFmtId="0" fontId="40" fillId="0" borderId="0" applyNumberFormat="0" applyFill="0" applyBorder="0" applyAlignment="0" applyProtection="0">
      <alignment vertical="center"/>
    </xf>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0" fillId="7" borderId="11" applyNumberFormat="0" applyFont="0" applyAlignment="0" applyProtection="0">
      <alignment vertical="center"/>
    </xf>
    <xf numFmtId="0" fontId="39" fillId="8" borderId="0" applyNumberFormat="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12" applyNumberFormat="0" applyFill="0" applyAlignment="0" applyProtection="0">
      <alignment vertical="center"/>
    </xf>
    <xf numFmtId="0" fontId="47" fillId="0" borderId="12" applyNumberFormat="0" applyFill="0" applyAlignment="0" applyProtection="0">
      <alignment vertical="center"/>
    </xf>
    <xf numFmtId="0" fontId="39" fillId="9" borderId="0" applyNumberFormat="0" applyBorder="0" applyAlignment="0" applyProtection="0">
      <alignment vertical="center"/>
    </xf>
    <xf numFmtId="0" fontId="42" fillId="0" borderId="13" applyNumberFormat="0" applyFill="0" applyAlignment="0" applyProtection="0">
      <alignment vertical="center"/>
    </xf>
    <xf numFmtId="0" fontId="39" fillId="10" borderId="0" applyNumberFormat="0" applyBorder="0" applyAlignment="0" applyProtection="0">
      <alignment vertical="center"/>
    </xf>
    <xf numFmtId="0" fontId="48" fillId="11" borderId="14" applyNumberFormat="0" applyAlignment="0" applyProtection="0">
      <alignment vertical="center"/>
    </xf>
    <xf numFmtId="0" fontId="49" fillId="11" borderId="10" applyNumberFormat="0" applyAlignment="0" applyProtection="0">
      <alignment vertical="center"/>
    </xf>
    <xf numFmtId="0" fontId="50" fillId="12" borderId="15" applyNumberFormat="0" applyAlignment="0" applyProtection="0">
      <alignment vertical="center"/>
    </xf>
    <xf numFmtId="0" fontId="36" fillId="13" borderId="0" applyNumberFormat="0" applyBorder="0" applyAlignment="0" applyProtection="0">
      <alignment vertical="center"/>
    </xf>
    <xf numFmtId="0" fontId="39" fillId="14" borderId="0" applyNumberFormat="0" applyBorder="0" applyAlignment="0" applyProtection="0">
      <alignment vertical="center"/>
    </xf>
    <xf numFmtId="0" fontId="51" fillId="0" borderId="16" applyNumberFormat="0" applyFill="0" applyAlignment="0" applyProtection="0">
      <alignment vertical="center"/>
    </xf>
    <xf numFmtId="0" fontId="52" fillId="0" borderId="17" applyNumberFormat="0" applyFill="0" applyAlignment="0" applyProtection="0">
      <alignment vertical="center"/>
    </xf>
    <xf numFmtId="0" fontId="53" fillId="15" borderId="0" applyNumberFormat="0" applyBorder="0" applyAlignment="0" applyProtection="0">
      <alignment vertical="center"/>
    </xf>
    <xf numFmtId="0" fontId="54" fillId="16" borderId="0" applyNumberFormat="0" applyBorder="0" applyAlignment="0" applyProtection="0">
      <alignment vertical="center"/>
    </xf>
    <xf numFmtId="0" fontId="36" fillId="17" borderId="0" applyNumberFormat="0" applyBorder="0" applyAlignment="0" applyProtection="0">
      <alignment vertical="center"/>
    </xf>
    <xf numFmtId="0" fontId="39" fillId="18" borderId="0" applyNumberFormat="0" applyBorder="0" applyAlignment="0" applyProtection="0">
      <alignment vertical="center"/>
    </xf>
    <xf numFmtId="0" fontId="36"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9" fillId="23" borderId="0" applyNumberFormat="0" applyBorder="0" applyAlignment="0" applyProtection="0">
      <alignment vertical="center"/>
    </xf>
    <xf numFmtId="0" fontId="55" fillId="0" borderId="0" applyProtection="0"/>
    <xf numFmtId="0" fontId="39"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9" fillId="27" borderId="0" applyNumberFormat="0" applyBorder="0" applyAlignment="0" applyProtection="0">
      <alignment vertical="center"/>
    </xf>
    <xf numFmtId="0" fontId="36" fillId="28" borderId="0" applyNumberFormat="0" applyBorder="0" applyAlignment="0" applyProtection="0">
      <alignment vertical="center"/>
    </xf>
    <xf numFmtId="0" fontId="39" fillId="29" borderId="0" applyNumberFormat="0" applyBorder="0" applyAlignment="0" applyProtection="0">
      <alignment vertical="center"/>
    </xf>
    <xf numFmtId="0" fontId="39" fillId="30" borderId="0" applyNumberFormat="0" applyBorder="0" applyAlignment="0" applyProtection="0">
      <alignment vertical="center"/>
    </xf>
    <xf numFmtId="0" fontId="36" fillId="31" borderId="0" applyNumberFormat="0" applyBorder="0" applyAlignment="0" applyProtection="0">
      <alignment vertical="center"/>
    </xf>
    <xf numFmtId="0" fontId="39" fillId="32" borderId="0" applyNumberFormat="0" applyBorder="0" applyAlignment="0" applyProtection="0">
      <alignment vertical="center"/>
    </xf>
    <xf numFmtId="0" fontId="56" fillId="0" borderId="0">
      <alignment vertical="center"/>
    </xf>
    <xf numFmtId="0" fontId="0" fillId="0" borderId="0">
      <alignment vertical="center"/>
    </xf>
  </cellStyleXfs>
  <cellXfs count="276">
    <xf numFmtId="0" fontId="0" fillId="0" borderId="0" xfId="0">
      <alignment vertical="center"/>
    </xf>
    <xf numFmtId="0" fontId="1" fillId="0" borderId="0" xfId="0" applyFont="1" applyFill="1" applyBorder="1" applyAlignment="1">
      <alignment horizontal="left"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176" fontId="1" fillId="0" borderId="0" xfId="0" applyNumberFormat="1" applyFont="1" applyFill="1" applyBorder="1" applyAlignment="1">
      <alignment horizontal="left"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1" fillId="0" borderId="0" xfId="0" applyFont="1" applyFill="1" applyBorder="1" applyAlignment="1">
      <alignment horizontal="center" vertical="center" wrapText="1"/>
    </xf>
    <xf numFmtId="177" fontId="1" fillId="0" borderId="0" xfId="0" applyNumberFormat="1" applyFont="1" applyFill="1" applyBorder="1" applyAlignment="1">
      <alignment horizontal="center" vertical="center"/>
    </xf>
    <xf numFmtId="0" fontId="5" fillId="0" borderId="0" xfId="0" applyFont="1" applyFill="1" applyAlignment="1">
      <alignment horizontal="center" vertical="center" wrapText="1"/>
    </xf>
    <xf numFmtId="0" fontId="6" fillId="0" borderId="0" xfId="0" applyFont="1" applyFill="1" applyAlignment="1">
      <alignment horizontal="left" vertical="center" wrapText="1"/>
    </xf>
    <xf numFmtId="0" fontId="2" fillId="0" borderId="0" xfId="0" applyFont="1" applyFill="1" applyAlignment="1">
      <alignment horizontal="center" vertical="center" wrapText="1"/>
    </xf>
    <xf numFmtId="0" fontId="6" fillId="0" borderId="0" xfId="0" applyFont="1" applyFill="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177" fontId="2" fillId="0" borderId="1" xfId="0" applyNumberFormat="1" applyFont="1" applyFill="1" applyBorder="1" applyAlignment="1" applyProtection="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pplyProtection="1">
      <alignment horizontal="center" vertical="center"/>
    </xf>
    <xf numFmtId="178" fontId="2"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178" fontId="1" fillId="0" borderId="1" xfId="0" applyNumberFormat="1" applyFont="1" applyFill="1" applyBorder="1" applyAlignment="1" applyProtection="1">
      <alignment horizontal="center" vertical="center" wrapText="1"/>
    </xf>
    <xf numFmtId="177" fontId="1" fillId="0" borderId="1" xfId="0" applyNumberFormat="1" applyFont="1" applyFill="1" applyBorder="1" applyAlignment="1" applyProtection="1">
      <alignment horizontal="center" vertical="center"/>
    </xf>
    <xf numFmtId="0" fontId="1" fillId="0" borderId="1" xfId="0" applyFont="1" applyFill="1" applyBorder="1" applyAlignment="1">
      <alignment horizontal="left" vertical="center" wrapText="1"/>
    </xf>
    <xf numFmtId="0" fontId="7" fillId="0" borderId="1" xfId="0" applyFont="1" applyFill="1" applyBorder="1" applyAlignment="1" applyProtection="1">
      <alignment horizontal="center" vertical="center"/>
    </xf>
    <xf numFmtId="178" fontId="8" fillId="0" borderId="1" xfId="0" applyNumberFormat="1" applyFont="1" applyFill="1" applyBorder="1" applyAlignment="1" applyProtection="1">
      <alignment horizontal="left" vertical="center" wrapText="1"/>
    </xf>
    <xf numFmtId="177" fontId="8" fillId="0" borderId="1" xfId="0" applyNumberFormat="1" applyFont="1" applyFill="1" applyBorder="1" applyAlignment="1" applyProtection="1">
      <alignment horizontal="center" vertical="center"/>
    </xf>
    <xf numFmtId="176" fontId="8"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177" fontId="2" fillId="0" borderId="1" xfId="0" applyNumberFormat="1" applyFont="1" applyFill="1" applyBorder="1" applyAlignment="1">
      <alignment horizontal="center" vertical="center" wrapText="1"/>
    </xf>
    <xf numFmtId="0" fontId="1" fillId="0" borderId="1" xfId="0" applyFont="1" applyFill="1" applyBorder="1" applyAlignment="1" applyProtection="1">
      <alignment horizontal="left" vertical="center" wrapText="1"/>
    </xf>
    <xf numFmtId="178" fontId="9" fillId="0" borderId="1" xfId="0" applyNumberFormat="1" applyFont="1" applyFill="1" applyBorder="1" applyAlignment="1" applyProtection="1">
      <alignment horizontal="center" vertical="center" wrapText="1"/>
    </xf>
    <xf numFmtId="0" fontId="9" fillId="0" borderId="1" xfId="0" applyFont="1" applyFill="1" applyBorder="1" applyAlignment="1" applyProtection="1">
      <alignment horizontal="left" vertical="center" wrapText="1"/>
    </xf>
    <xf numFmtId="177" fontId="10" fillId="0" borderId="1"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left" vertical="center" wrapText="1"/>
    </xf>
    <xf numFmtId="2" fontId="11" fillId="0" borderId="1"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left" vertical="center" wrapText="1"/>
    </xf>
    <xf numFmtId="0" fontId="12" fillId="0" borderId="1" xfId="0" applyFont="1" applyFill="1" applyBorder="1" applyAlignment="1" applyProtection="1">
      <alignment horizontal="center" vertical="center"/>
    </xf>
    <xf numFmtId="178" fontId="13" fillId="0" borderId="1" xfId="0" applyNumberFormat="1" applyFont="1" applyFill="1" applyBorder="1" applyAlignment="1" applyProtection="1">
      <alignment horizontal="center" vertical="center" wrapText="1"/>
    </xf>
    <xf numFmtId="177" fontId="13" fillId="0" borderId="1" xfId="0" applyNumberFormat="1" applyFont="1" applyFill="1" applyBorder="1" applyAlignment="1" applyProtection="1">
      <alignment horizontal="center" vertical="center"/>
    </xf>
    <xf numFmtId="178" fontId="14" fillId="0" borderId="1" xfId="0" applyNumberFormat="1" applyFont="1" applyFill="1" applyBorder="1" applyAlignment="1" applyProtection="1">
      <alignment horizontal="center" vertical="center" wrapText="1"/>
    </xf>
    <xf numFmtId="177" fontId="14" fillId="0" borderId="1" xfId="0" applyNumberFormat="1" applyFont="1" applyFill="1" applyBorder="1" applyAlignment="1" applyProtection="1">
      <alignment horizontal="center" vertical="center"/>
    </xf>
    <xf numFmtId="178" fontId="4" fillId="0" borderId="1" xfId="50" applyNumberFormat="1" applyFont="1" applyFill="1" applyBorder="1" applyAlignment="1" applyProtection="1">
      <alignment horizontal="center" vertical="center" wrapText="1"/>
    </xf>
    <xf numFmtId="0" fontId="15" fillId="0" borderId="1" xfId="0" applyFont="1" applyFill="1" applyBorder="1" applyAlignment="1" applyProtection="1">
      <alignment horizontal="left" vertical="center" wrapText="1"/>
    </xf>
    <xf numFmtId="179" fontId="4" fillId="0" borderId="1" xfId="50" applyNumberFormat="1"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178" fontId="1" fillId="0" borderId="2" xfId="0" applyNumberFormat="1" applyFont="1" applyFill="1" applyBorder="1" applyAlignment="1" applyProtection="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pplyProtection="1">
      <alignment horizontal="center" vertical="center"/>
    </xf>
    <xf numFmtId="178" fontId="1" fillId="0" borderId="3" xfId="0" applyNumberFormat="1" applyFont="1" applyFill="1" applyBorder="1" applyAlignment="1" applyProtection="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0" applyFont="1" applyFill="1" applyBorder="1" applyAlignment="1" applyProtection="1">
      <alignment horizontal="center" vertical="center"/>
    </xf>
    <xf numFmtId="178" fontId="1" fillId="0" borderId="4" xfId="0" applyNumberFormat="1" applyFont="1" applyFill="1" applyBorder="1" applyAlignment="1" applyProtection="1">
      <alignment horizontal="center" vertical="center" wrapText="1"/>
    </xf>
    <xf numFmtId="176" fontId="1" fillId="0" borderId="1" xfId="0"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center" vertical="center"/>
    </xf>
    <xf numFmtId="176" fontId="1" fillId="0" borderId="1" xfId="0" applyNumberFormat="1" applyFont="1" applyFill="1" applyBorder="1" applyAlignment="1" applyProtection="1">
      <alignment horizontal="center" vertical="center" wrapText="1"/>
    </xf>
    <xf numFmtId="176" fontId="1" fillId="0" borderId="1" xfId="0" applyNumberFormat="1" applyFont="1" applyFill="1" applyBorder="1" applyAlignment="1">
      <alignment horizontal="center" vertical="center" wrapText="1"/>
    </xf>
    <xf numFmtId="176" fontId="1" fillId="0" borderId="1" xfId="0" applyNumberFormat="1" applyFont="1" applyFill="1" applyBorder="1" applyAlignment="1" applyProtection="1">
      <alignment horizontal="left" vertical="center"/>
    </xf>
    <xf numFmtId="0" fontId="4" fillId="0" borderId="1" xfId="0" applyFont="1" applyFill="1" applyBorder="1" applyAlignment="1">
      <alignment horizontal="center" vertical="center" wrapText="1"/>
    </xf>
    <xf numFmtId="0" fontId="1" fillId="0" borderId="1" xfId="0" applyFont="1" applyFill="1" applyBorder="1" applyAlignment="1" applyProtection="1">
      <alignment horizontal="left" vertical="center"/>
    </xf>
    <xf numFmtId="180" fontId="1" fillId="0" borderId="1" xfId="0" applyNumberFormat="1" applyFont="1" applyFill="1" applyBorder="1" applyAlignment="1" applyProtection="1">
      <alignment horizontal="center" vertical="center"/>
    </xf>
    <xf numFmtId="0" fontId="16" fillId="0" borderId="0" xfId="0" applyFont="1" applyFill="1" applyAlignment="1">
      <alignment horizontal="left" vertical="center" wrapText="1"/>
    </xf>
    <xf numFmtId="0" fontId="17" fillId="0" borderId="0" xfId="0" applyFont="1" applyFill="1" applyAlignment="1">
      <alignment horizontal="left" vertical="center" wrapText="1"/>
    </xf>
    <xf numFmtId="0" fontId="2" fillId="0" borderId="5" xfId="40" applyNumberFormat="1" applyFont="1" applyFill="1" applyBorder="1" applyAlignment="1">
      <alignment horizontal="center" vertical="center" wrapText="1"/>
    </xf>
    <xf numFmtId="0" fontId="2" fillId="0" borderId="0" xfId="40" applyNumberFormat="1" applyFont="1" applyFill="1" applyAlignment="1" applyProtection="1">
      <alignment horizontal="center" vertical="center" wrapText="1"/>
      <protection locked="0"/>
    </xf>
    <xf numFmtId="0" fontId="4" fillId="0" borderId="1"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8" fillId="0" borderId="1" xfId="0" applyFont="1" applyFill="1" applyBorder="1" applyAlignment="1" applyProtection="1">
      <alignment horizontal="left" vertical="center" wrapText="1"/>
    </xf>
    <xf numFmtId="0" fontId="8" fillId="0" borderId="1" xfId="0" applyFont="1" applyFill="1" applyBorder="1" applyAlignment="1" applyProtection="1">
      <alignment horizontal="justify" vertical="center" wrapText="1"/>
    </xf>
    <xf numFmtId="0" fontId="2" fillId="0" borderId="6" xfId="0" applyFont="1" applyFill="1" applyBorder="1" applyAlignment="1">
      <alignment horizontal="left" vertical="center" wrapText="1"/>
    </xf>
    <xf numFmtId="0" fontId="4" fillId="0" borderId="1"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18" fillId="0" borderId="2" xfId="0" applyFont="1" applyFill="1" applyBorder="1" applyAlignment="1" applyProtection="1">
      <alignment horizontal="left" vertical="center" wrapText="1"/>
    </xf>
    <xf numFmtId="0" fontId="9" fillId="0" borderId="2" xfId="0" applyFont="1" applyFill="1" applyBorder="1" applyAlignment="1" applyProtection="1">
      <alignment horizontal="center" vertical="center" wrapText="1"/>
    </xf>
    <xf numFmtId="0" fontId="1" fillId="0" borderId="7"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8" fillId="0" borderId="4" xfId="0" applyFont="1" applyFill="1" applyBorder="1" applyAlignment="1" applyProtection="1">
      <alignment horizontal="left" vertical="center" wrapText="1"/>
    </xf>
    <xf numFmtId="0" fontId="9" fillId="0" borderId="4" xfId="0" applyFont="1" applyFill="1" applyBorder="1" applyAlignment="1" applyProtection="1">
      <alignment horizontal="center" vertical="center" wrapText="1"/>
    </xf>
    <xf numFmtId="0" fontId="1" fillId="0" borderId="8" xfId="0" applyFont="1" applyFill="1" applyBorder="1" applyAlignment="1">
      <alignment horizontal="center" vertical="center" wrapText="1"/>
    </xf>
    <xf numFmtId="0" fontId="18" fillId="0" borderId="1" xfId="0" applyFont="1" applyFill="1" applyBorder="1" applyAlignment="1" applyProtection="1">
      <alignment horizontal="left" vertical="center" wrapText="1"/>
    </xf>
    <xf numFmtId="0" fontId="18"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20" fillId="0" borderId="1" xfId="0" applyFont="1" applyFill="1" applyBorder="1" applyAlignment="1">
      <alignment horizontal="center" vertical="center"/>
    </xf>
    <xf numFmtId="0" fontId="20" fillId="0" borderId="6"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0"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2" fillId="0" borderId="6" xfId="0" applyFont="1" applyFill="1" applyBorder="1" applyAlignment="1">
      <alignment vertical="center" wrapText="1"/>
    </xf>
    <xf numFmtId="0" fontId="18" fillId="0" borderId="2"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0" fontId="18" fillId="0" borderId="4" xfId="0" applyFont="1" applyFill="1" applyBorder="1" applyAlignment="1">
      <alignment horizontal="left" vertical="center" wrapText="1"/>
    </xf>
    <xf numFmtId="0" fontId="9" fillId="0" borderId="4" xfId="0"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8" xfId="0" applyNumberFormat="1" applyFont="1" applyFill="1" applyBorder="1" applyAlignment="1">
      <alignment horizontal="center" vertical="center" wrapText="1"/>
    </xf>
    <xf numFmtId="0" fontId="4" fillId="0" borderId="2" xfId="0" applyFont="1" applyFill="1" applyBorder="1" applyAlignment="1" applyProtection="1">
      <alignment horizontal="left" vertical="center" wrapText="1"/>
    </xf>
    <xf numFmtId="0" fontId="1" fillId="0" borderId="2"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1" fillId="0" borderId="4" xfId="0" applyFont="1" applyFill="1" applyBorder="1" applyAlignment="1" applyProtection="1">
      <alignment horizontal="left" vertical="center" wrapText="1"/>
    </xf>
    <xf numFmtId="0" fontId="20" fillId="0" borderId="1" xfId="0" applyNumberFormat="1" applyFont="1" applyFill="1" applyBorder="1" applyAlignment="1">
      <alignment horizontal="center" vertical="center" wrapText="1"/>
    </xf>
    <xf numFmtId="0" fontId="20" fillId="0" borderId="6" xfId="0" applyNumberFormat="1" applyFont="1" applyFill="1" applyBorder="1" applyAlignment="1">
      <alignment horizontal="center" vertical="center" wrapText="1"/>
    </xf>
    <xf numFmtId="0" fontId="1" fillId="0" borderId="6"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1" fillId="0" borderId="4" xfId="0"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177" fontId="1" fillId="0" borderId="1"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xf>
    <xf numFmtId="0" fontId="1" fillId="0" borderId="1" xfId="0" applyFont="1" applyFill="1" applyBorder="1" applyAlignment="1" applyProtection="1">
      <alignment vertical="center"/>
    </xf>
    <xf numFmtId="178" fontId="14" fillId="0" borderId="1" xfId="0" applyNumberFormat="1" applyFont="1" applyFill="1" applyBorder="1" applyAlignment="1" applyProtection="1">
      <alignment vertical="center" wrapText="1"/>
    </xf>
    <xf numFmtId="0" fontId="1" fillId="0" borderId="1" xfId="0" applyFont="1" applyFill="1" applyBorder="1" applyAlignment="1">
      <alignment vertical="center" wrapText="1"/>
    </xf>
    <xf numFmtId="177" fontId="1" fillId="0" borderId="1" xfId="0" applyNumberFormat="1" applyFont="1" applyFill="1" applyBorder="1" applyAlignment="1">
      <alignment vertical="center"/>
    </xf>
    <xf numFmtId="177" fontId="14" fillId="0" borderId="1" xfId="0" applyNumberFormat="1" applyFont="1" applyFill="1" applyBorder="1" applyAlignment="1" applyProtection="1">
      <alignment vertical="center" wrapText="1"/>
    </xf>
    <xf numFmtId="177" fontId="14" fillId="0" borderId="1" xfId="0" applyNumberFormat="1" applyFont="1" applyFill="1" applyBorder="1" applyAlignment="1" applyProtection="1">
      <alignment vertical="center"/>
    </xf>
    <xf numFmtId="0" fontId="4" fillId="0" borderId="1" xfId="0" applyFont="1" applyFill="1" applyBorder="1" applyAlignment="1" applyProtection="1">
      <alignment horizontal="center" vertical="center"/>
    </xf>
    <xf numFmtId="178" fontId="4" fillId="0" borderId="1" xfId="0" applyNumberFormat="1" applyFont="1" applyFill="1" applyBorder="1" applyAlignment="1" applyProtection="1">
      <alignment horizontal="center" vertical="center" wrapText="1"/>
    </xf>
    <xf numFmtId="177" fontId="4" fillId="0" borderId="1" xfId="0" applyNumberFormat="1" applyFont="1" applyFill="1" applyBorder="1" applyAlignment="1" applyProtection="1">
      <alignment horizontal="center" vertical="center"/>
    </xf>
    <xf numFmtId="177"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xf>
    <xf numFmtId="179" fontId="15" fillId="0" borderId="1" xfId="51" applyNumberFormat="1" applyFont="1" applyFill="1" applyBorder="1" applyAlignment="1">
      <alignment horizontal="center" vertical="center"/>
    </xf>
    <xf numFmtId="0" fontId="4" fillId="0" borderId="1" xfId="51" applyNumberFormat="1" applyFont="1" applyFill="1" applyBorder="1" applyAlignment="1">
      <alignment horizontal="center" vertical="center"/>
    </xf>
    <xf numFmtId="179" fontId="4" fillId="0" borderId="1" xfId="51" applyNumberFormat="1" applyFont="1" applyFill="1" applyBorder="1" applyAlignment="1">
      <alignment horizontal="center" vertical="center"/>
    </xf>
    <xf numFmtId="179" fontId="4" fillId="0" borderId="1"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center" vertical="center"/>
    </xf>
    <xf numFmtId="177" fontId="8" fillId="0" borderId="6" xfId="0" applyNumberFormat="1" applyFont="1" applyFill="1" applyBorder="1" applyAlignment="1" applyProtection="1">
      <alignment horizontal="center" vertical="center"/>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1" fillId="0" borderId="3" xfId="0" applyFont="1" applyFill="1" applyBorder="1" applyAlignment="1" applyProtection="1">
      <alignment horizontal="center" vertical="center" wrapText="1"/>
    </xf>
    <xf numFmtId="0" fontId="24" fillId="0" borderId="4" xfId="0" applyFont="1" applyFill="1" applyBorder="1" applyAlignment="1">
      <alignment horizontal="center" vertical="center" wrapText="1"/>
    </xf>
    <xf numFmtId="0" fontId="14" fillId="0" borderId="1" xfId="0" applyFont="1" applyFill="1" applyBorder="1" applyAlignment="1">
      <alignment horizontal="left" vertical="center" wrapText="1"/>
    </xf>
    <xf numFmtId="49" fontId="21" fillId="0" borderId="1" xfId="0" applyNumberFormat="1" applyFont="1" applyFill="1" applyBorder="1" applyAlignment="1">
      <alignment horizontal="center" vertical="center" wrapText="1"/>
    </xf>
    <xf numFmtId="49" fontId="21" fillId="0" borderId="6"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1" fillId="0" borderId="7" xfId="0" applyNumberFormat="1" applyFont="1" applyFill="1" applyBorder="1" applyAlignment="1" applyProtection="1">
      <alignment horizontal="center" vertical="center" wrapText="1"/>
    </xf>
    <xf numFmtId="0" fontId="1" fillId="0" borderId="8" xfId="0" applyNumberFormat="1" applyFont="1" applyFill="1" applyBorder="1" applyAlignment="1" applyProtection="1">
      <alignment horizontal="center" vertical="center" wrapText="1"/>
    </xf>
    <xf numFmtId="0" fontId="1" fillId="0" borderId="1" xfId="0" applyNumberFormat="1" applyFont="1" applyFill="1" applyBorder="1" applyAlignment="1">
      <alignment vertical="center" wrapText="1"/>
    </xf>
    <xf numFmtId="0" fontId="1" fillId="0" borderId="6" xfId="0" applyNumberFormat="1" applyFont="1" applyFill="1" applyBorder="1" applyAlignment="1">
      <alignment vertical="center" wrapText="1"/>
    </xf>
    <xf numFmtId="0" fontId="1" fillId="0" borderId="4" xfId="0" applyNumberFormat="1" applyFont="1" applyFill="1" applyBorder="1" applyAlignment="1">
      <alignment vertical="center" wrapText="1"/>
    </xf>
    <xf numFmtId="0" fontId="1" fillId="0" borderId="8" xfId="0" applyNumberFormat="1" applyFont="1" applyFill="1" applyBorder="1" applyAlignment="1">
      <alignment vertical="center" wrapText="1"/>
    </xf>
    <xf numFmtId="0" fontId="25" fillId="0" borderId="1" xfId="0" applyFont="1" applyFill="1" applyBorder="1" applyAlignment="1">
      <alignment vertical="center" wrapText="1"/>
    </xf>
    <xf numFmtId="0" fontId="26" fillId="0" borderId="1" xfId="0" applyFont="1" applyFill="1" applyBorder="1" applyAlignment="1" applyProtection="1">
      <alignment horizontal="left" vertical="center" wrapText="1"/>
    </xf>
    <xf numFmtId="0" fontId="27" fillId="0" borderId="1" xfId="0" applyFont="1" applyFill="1" applyBorder="1" applyAlignment="1">
      <alignment vertical="center" wrapText="1"/>
    </xf>
    <xf numFmtId="0" fontId="20" fillId="0" borderId="1" xfId="0" applyNumberFormat="1" applyFont="1" applyFill="1" applyBorder="1" applyAlignment="1">
      <alignment vertical="center" wrapText="1"/>
    </xf>
    <xf numFmtId="0" fontId="20" fillId="0" borderId="6" xfId="0" applyNumberFormat="1" applyFont="1" applyFill="1" applyBorder="1" applyAlignment="1">
      <alignment vertical="center" wrapText="1"/>
    </xf>
    <xf numFmtId="0" fontId="27" fillId="0" borderId="1" xfId="0" applyFont="1" applyFill="1" applyBorder="1" applyAlignment="1">
      <alignment horizontal="left" vertical="center" wrapText="1"/>
    </xf>
    <xf numFmtId="0" fontId="14" fillId="0" borderId="1" xfId="0" applyNumberFormat="1" applyFont="1" applyFill="1" applyBorder="1" applyAlignment="1">
      <alignment horizontal="center" vertical="center" wrapText="1"/>
    </xf>
    <xf numFmtId="0" fontId="14" fillId="0" borderId="6" xfId="0" applyNumberFormat="1" applyFont="1" applyFill="1" applyBorder="1" applyAlignment="1">
      <alignment horizontal="center" vertical="center" wrapText="1"/>
    </xf>
    <xf numFmtId="0" fontId="1" fillId="0" borderId="1" xfId="0" applyFont="1" applyFill="1" applyBorder="1" applyAlignment="1" applyProtection="1">
      <alignment vertical="center" wrapText="1"/>
    </xf>
    <xf numFmtId="0" fontId="26" fillId="0" borderId="1" xfId="0" applyFont="1" applyFill="1" applyBorder="1" applyAlignment="1">
      <alignment horizontal="left" vertical="center" wrapText="1"/>
    </xf>
    <xf numFmtId="0" fontId="9" fillId="0" borderId="1" xfId="0" applyFont="1" applyFill="1" applyBorder="1" applyAlignment="1">
      <alignment vertical="center" wrapText="1"/>
    </xf>
    <xf numFmtId="177" fontId="26" fillId="0" borderId="1" xfId="0" applyNumberFormat="1" applyFont="1" applyFill="1" applyBorder="1" applyAlignment="1">
      <alignment horizontal="left" vertical="center" wrapText="1"/>
    </xf>
    <xf numFmtId="177" fontId="25" fillId="0" borderId="1" xfId="0" applyNumberFormat="1" applyFont="1" applyFill="1" applyBorder="1" applyAlignment="1">
      <alignment horizontal="left" vertical="center" wrapText="1"/>
    </xf>
    <xf numFmtId="0" fontId="1" fillId="0" borderId="2" xfId="0" applyFont="1" applyFill="1" applyBorder="1" applyAlignment="1">
      <alignment horizontal="left" vertical="center" wrapText="1"/>
    </xf>
    <xf numFmtId="0" fontId="28" fillId="0" borderId="2" xfId="0" applyFont="1" applyFill="1" applyBorder="1" applyAlignment="1">
      <alignment horizontal="center" vertical="center"/>
    </xf>
    <xf numFmtId="0" fontId="28" fillId="0" borderId="7" xfId="0" applyFont="1" applyFill="1" applyBorder="1" applyAlignment="1">
      <alignment horizontal="center" vertical="center"/>
    </xf>
    <xf numFmtId="0" fontId="1" fillId="0" borderId="4" xfId="0" applyFont="1" applyFill="1" applyBorder="1" applyAlignment="1">
      <alignment horizontal="left" vertical="center" wrapText="1"/>
    </xf>
    <xf numFmtId="0" fontId="28" fillId="0" borderId="4" xfId="0" applyFont="1" applyFill="1" applyBorder="1" applyAlignment="1">
      <alignment horizontal="center" vertical="center"/>
    </xf>
    <xf numFmtId="0" fontId="28" fillId="0" borderId="8" xfId="0" applyFont="1" applyFill="1" applyBorder="1" applyAlignment="1">
      <alignment horizontal="center" vertical="center"/>
    </xf>
    <xf numFmtId="0" fontId="28" fillId="0" borderId="1" xfId="0" applyFont="1" applyFill="1" applyBorder="1" applyAlignment="1">
      <alignment horizontal="center" vertical="center"/>
    </xf>
    <xf numFmtId="0" fontId="28" fillId="0" borderId="6" xfId="0" applyFont="1" applyFill="1" applyBorder="1" applyAlignment="1">
      <alignment horizontal="center" vertical="center"/>
    </xf>
    <xf numFmtId="0" fontId="13" fillId="0" borderId="1" xfId="0" applyFont="1" applyFill="1" applyBorder="1" applyAlignment="1" applyProtection="1">
      <alignment horizontal="left" vertical="center" wrapText="1"/>
    </xf>
    <xf numFmtId="0" fontId="25" fillId="0" borderId="1" xfId="0"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6" xfId="0" applyFont="1" applyFill="1" applyBorder="1" applyAlignment="1">
      <alignment horizontal="center" vertical="center"/>
    </xf>
    <xf numFmtId="0" fontId="29" fillId="0" borderId="1" xfId="0" applyFont="1" applyFill="1" applyBorder="1" applyAlignment="1" applyProtection="1">
      <alignment horizontal="left" vertical="center" wrapText="1"/>
    </xf>
    <xf numFmtId="0" fontId="30" fillId="0" borderId="1" xfId="0" applyFont="1" applyFill="1" applyBorder="1" applyAlignment="1">
      <alignment horizontal="left" vertical="center" wrapText="1"/>
    </xf>
    <xf numFmtId="49" fontId="1" fillId="0" borderId="2"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0" fontId="4" fillId="0" borderId="3" xfId="0" applyFont="1" applyFill="1" applyBorder="1" applyAlignment="1" applyProtection="1">
      <alignment horizontal="left" vertical="center" wrapText="1"/>
    </xf>
    <xf numFmtId="49" fontId="1" fillId="0" borderId="3"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177" fontId="1" fillId="0" borderId="0" xfId="0" applyNumberFormat="1" applyFont="1" applyFill="1" applyBorder="1" applyAlignment="1">
      <alignment horizontal="left" vertical="center"/>
    </xf>
    <xf numFmtId="0" fontId="1" fillId="0" borderId="0" xfId="0" applyFont="1" applyFill="1" applyAlignment="1">
      <alignment vertical="center"/>
    </xf>
    <xf numFmtId="177" fontId="1" fillId="0" borderId="0"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177" fontId="5" fillId="0" borderId="0" xfId="0" applyNumberFormat="1" applyFont="1" applyFill="1" applyAlignment="1">
      <alignment horizontal="center" vertical="center" wrapText="1"/>
    </xf>
    <xf numFmtId="177" fontId="6" fillId="0" borderId="0" xfId="0" applyNumberFormat="1" applyFont="1" applyFill="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177" fontId="3" fillId="0"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178" fontId="3" fillId="0" borderId="1" xfId="0" applyNumberFormat="1" applyFont="1" applyFill="1" applyBorder="1" applyAlignment="1" applyProtection="1">
      <alignment horizontal="center" vertical="center" wrapText="1"/>
    </xf>
    <xf numFmtId="178" fontId="4" fillId="0" borderId="1" xfId="0" applyNumberFormat="1" applyFont="1" applyFill="1" applyBorder="1" applyAlignment="1" applyProtection="1">
      <alignment horizontal="left" vertical="center" wrapText="1"/>
    </xf>
    <xf numFmtId="178" fontId="15" fillId="0" borderId="1" xfId="0" applyNumberFormat="1" applyFont="1" applyFill="1" applyBorder="1" applyAlignment="1" applyProtection="1">
      <alignment horizontal="left" vertical="center" wrapText="1"/>
    </xf>
    <xf numFmtId="177" fontId="15" fillId="0" borderId="1" xfId="0" applyNumberFormat="1"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178" fontId="3" fillId="0" borderId="1" xfId="0" applyNumberFormat="1" applyFont="1" applyFill="1" applyBorder="1" applyAlignment="1" applyProtection="1">
      <alignment horizontal="left" vertical="center" wrapText="1"/>
    </xf>
    <xf numFmtId="177" fontId="3" fillId="0" borderId="1"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pplyProtection="1">
      <alignment horizontal="center" vertical="center"/>
    </xf>
    <xf numFmtId="178" fontId="4" fillId="0" borderId="2" xfId="0" applyNumberFormat="1" applyFont="1" applyFill="1" applyBorder="1" applyAlignment="1" applyProtection="1">
      <alignment horizontal="left" vertical="center" wrapText="1"/>
    </xf>
    <xf numFmtId="0" fontId="4" fillId="0" borderId="4" xfId="0" applyFont="1" applyFill="1" applyBorder="1" applyAlignment="1" applyProtection="1">
      <alignment horizontal="center" vertical="center"/>
    </xf>
    <xf numFmtId="178" fontId="4" fillId="0" borderId="4" xfId="0" applyNumberFormat="1" applyFont="1" applyFill="1" applyBorder="1" applyAlignment="1" applyProtection="1">
      <alignment horizontal="left" vertical="center" wrapText="1"/>
    </xf>
    <xf numFmtId="177" fontId="12" fillId="0" borderId="1" xfId="0" applyNumberFormat="1" applyFont="1" applyFill="1" applyBorder="1" applyAlignment="1" applyProtection="1">
      <alignment horizontal="center" vertical="center"/>
    </xf>
    <xf numFmtId="0" fontId="32" fillId="0" borderId="1" xfId="0" applyNumberFormat="1" applyFont="1" applyFill="1" applyBorder="1" applyAlignment="1" applyProtection="1">
      <alignment horizontal="left" vertical="center" wrapText="1"/>
    </xf>
    <xf numFmtId="177" fontId="32" fillId="0" borderId="1" xfId="0" applyNumberFormat="1" applyFont="1" applyFill="1" applyBorder="1" applyAlignment="1" applyProtection="1">
      <alignment horizontal="center" vertical="center"/>
    </xf>
    <xf numFmtId="0" fontId="12" fillId="0" borderId="1" xfId="0" applyNumberFormat="1" applyFont="1" applyFill="1" applyBorder="1" applyAlignment="1" applyProtection="1">
      <alignment horizontal="left" vertical="center" wrapText="1"/>
    </xf>
    <xf numFmtId="178" fontId="4" fillId="0" borderId="1" xfId="50" applyNumberFormat="1" applyFont="1" applyFill="1" applyBorder="1" applyAlignment="1" applyProtection="1">
      <alignment horizontal="left" vertical="center" wrapText="1"/>
    </xf>
    <xf numFmtId="177" fontId="4" fillId="0" borderId="1" xfId="50" applyNumberFormat="1"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178" fontId="4" fillId="0" borderId="3"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center" vertical="center"/>
    </xf>
    <xf numFmtId="176" fontId="4" fillId="0" borderId="1" xfId="0" applyNumberFormat="1" applyFont="1" applyFill="1" applyBorder="1" applyAlignment="1" applyProtection="1">
      <alignment horizontal="left" vertical="center" wrapText="1"/>
    </xf>
    <xf numFmtId="176" fontId="4" fillId="0" borderId="1" xfId="0" applyNumberFormat="1" applyFont="1" applyFill="1" applyBorder="1" applyAlignment="1">
      <alignment horizontal="center" vertical="center" wrapText="1"/>
    </xf>
    <xf numFmtId="176" fontId="4" fillId="0" borderId="1" xfId="0" applyNumberFormat="1" applyFont="1" applyFill="1" applyBorder="1" applyAlignment="1" applyProtection="1">
      <alignment horizontal="left" vertical="center"/>
    </xf>
    <xf numFmtId="0" fontId="4" fillId="0" borderId="1" xfId="0" applyFont="1" applyFill="1" applyBorder="1" applyAlignment="1" applyProtection="1">
      <alignment horizontal="left" vertical="center"/>
    </xf>
    <xf numFmtId="0" fontId="15" fillId="0" borderId="1" xfId="0" applyFont="1" applyFill="1" applyBorder="1" applyAlignment="1" applyProtection="1">
      <alignment horizontal="justify" vertical="center" wrapText="1"/>
    </xf>
    <xf numFmtId="0" fontId="18" fillId="0" borderId="1"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18" fillId="0"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18" fillId="0" borderId="3" xfId="0"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18" fillId="0" borderId="4" xfId="0"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2"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177" fontId="3" fillId="0" borderId="1" xfId="0" applyNumberFormat="1" applyFont="1" applyFill="1" applyBorder="1" applyAlignment="1">
      <alignment horizontal="center" vertical="center"/>
    </xf>
    <xf numFmtId="0" fontId="4" fillId="0" borderId="1" xfId="0" applyFont="1" applyFill="1" applyBorder="1" applyAlignment="1" applyProtection="1">
      <alignment vertical="center"/>
    </xf>
    <xf numFmtId="0" fontId="4" fillId="0" borderId="1" xfId="0" applyFont="1" applyFill="1" applyBorder="1" applyAlignment="1">
      <alignment vertical="center" wrapText="1"/>
    </xf>
    <xf numFmtId="177" fontId="4" fillId="0" borderId="1" xfId="0" applyNumberFormat="1" applyFont="1" applyFill="1" applyBorder="1" applyAlignment="1">
      <alignment vertical="center"/>
    </xf>
    <xf numFmtId="177" fontId="4" fillId="0" borderId="1" xfId="0" applyNumberFormat="1" applyFont="1" applyFill="1" applyBorder="1" applyAlignment="1" applyProtection="1">
      <alignment vertical="center" wrapText="1"/>
    </xf>
    <xf numFmtId="177" fontId="4" fillId="0" borderId="1" xfId="0" applyNumberFormat="1" applyFont="1" applyFill="1" applyBorder="1" applyAlignment="1" applyProtection="1">
      <alignment vertical="center"/>
    </xf>
    <xf numFmtId="178" fontId="26" fillId="0" borderId="1" xfId="0" applyNumberFormat="1" applyFont="1" applyFill="1" applyBorder="1" applyAlignment="1" applyProtection="1">
      <alignment horizontal="center" vertical="center" wrapText="1"/>
    </xf>
    <xf numFmtId="177" fontId="15" fillId="0" borderId="1" xfId="51" applyNumberFormat="1" applyFont="1" applyFill="1" applyBorder="1" applyAlignment="1">
      <alignment horizontal="center" vertical="center"/>
    </xf>
    <xf numFmtId="177" fontId="4" fillId="0" borderId="1" xfId="51" applyNumberFormat="1" applyFont="1" applyFill="1" applyBorder="1" applyAlignment="1">
      <alignment horizontal="center" vertical="center"/>
    </xf>
    <xf numFmtId="177" fontId="15" fillId="0" borderId="6" xfId="0" applyNumberFormat="1" applyFont="1" applyFill="1" applyBorder="1" applyAlignment="1" applyProtection="1">
      <alignment horizontal="center" vertical="center"/>
    </xf>
    <xf numFmtId="178" fontId="34" fillId="0" borderId="1" xfId="0" applyNumberFormat="1" applyFont="1" applyFill="1" applyBorder="1" applyAlignment="1" applyProtection="1">
      <alignment horizontal="left" vertical="center" wrapText="1"/>
    </xf>
    <xf numFmtId="0" fontId="4" fillId="0" borderId="3" xfId="0" applyFont="1" applyFill="1" applyBorder="1" applyAlignment="1">
      <alignment horizontal="left" vertical="center" wrapText="1"/>
    </xf>
    <xf numFmtId="0" fontId="4" fillId="0" borderId="3" xfId="0" applyFont="1" applyFill="1" applyBorder="1" applyAlignment="1" applyProtection="1">
      <alignment horizontal="center" vertical="center" wrapText="1"/>
    </xf>
    <xf numFmtId="49" fontId="33" fillId="0" borderId="1" xfId="0"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lignment vertical="center" wrapText="1"/>
    </xf>
    <xf numFmtId="0" fontId="26" fillId="0" borderId="1" xfId="0" applyFont="1" applyFill="1" applyBorder="1" applyAlignment="1">
      <alignment vertical="center" wrapText="1"/>
    </xf>
    <xf numFmtId="0" fontId="4" fillId="0" borderId="1" xfId="0" applyFont="1" applyFill="1" applyBorder="1" applyAlignment="1" applyProtection="1">
      <alignment vertical="center" wrapText="1"/>
    </xf>
    <xf numFmtId="0" fontId="18" fillId="0" borderId="1" xfId="0" applyFont="1" applyFill="1" applyBorder="1" applyAlignment="1">
      <alignment vertical="center" wrapText="1"/>
    </xf>
    <xf numFmtId="0" fontId="29"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35" fillId="0" borderId="0" xfId="0"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2_2-1统计表_1"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75"/>
  <sheetViews>
    <sheetView tabSelected="1" zoomScale="120" zoomScaleNormal="120" workbookViewId="0">
      <selection activeCell="K9" sqref="K9"/>
    </sheetView>
  </sheetViews>
  <sheetFormatPr defaultColWidth="8.88333333333333" defaultRowHeight="13.5"/>
  <cols>
    <col min="1" max="1" width="4.06666666666667" style="3" customWidth="1"/>
    <col min="2" max="2" width="11.2416666666667" style="11" customWidth="1"/>
    <col min="3" max="3" width="6.725" style="3" customWidth="1"/>
    <col min="4" max="4" width="10.2833333333333" style="3" customWidth="1"/>
    <col min="5" max="5" width="7.90833333333333" style="12" customWidth="1"/>
    <col min="6" max="6" width="8.1" style="11" customWidth="1"/>
    <col min="7" max="7" width="5" style="11" customWidth="1"/>
    <col min="8" max="8" width="8.88333333333333" style="1" customWidth="1"/>
    <col min="9" max="9" width="6.825" style="3" customWidth="1"/>
    <col min="10" max="10" width="5.28333333333333" style="11" customWidth="1"/>
    <col min="11" max="11" width="21.6333333333333" style="9" customWidth="1"/>
    <col min="12" max="12" width="24.7583333333333" style="6" customWidth="1"/>
    <col min="13" max="13" width="4.41666666666667" style="3" customWidth="1"/>
    <col min="14" max="14" width="7.13333333333333" style="3" customWidth="1"/>
    <col min="15" max="15" width="2.975" style="1" customWidth="1"/>
    <col min="16" max="16279" width="8.88333333333333" style="1"/>
  </cols>
  <sheetData>
    <row r="1" s="1" customFormat="1" ht="10" customHeight="1" spans="1:14">
      <c r="A1" s="11" t="s">
        <v>0</v>
      </c>
      <c r="B1" s="11"/>
      <c r="C1" s="3"/>
      <c r="D1" s="3"/>
      <c r="E1" s="12" t="s">
        <v>1</v>
      </c>
      <c r="F1" s="11"/>
      <c r="G1" s="11"/>
      <c r="I1" s="3"/>
      <c r="J1" s="11"/>
      <c r="K1" s="9"/>
      <c r="L1" s="6"/>
      <c r="M1" s="3"/>
      <c r="N1" s="3"/>
    </row>
    <row r="2" s="1" customFormat="1" ht="46" customHeight="1" spans="1:15">
      <c r="A2" s="13" t="s">
        <v>2</v>
      </c>
      <c r="B2" s="13"/>
      <c r="C2" s="13"/>
      <c r="D2" s="13"/>
      <c r="E2" s="208"/>
      <c r="F2" s="13"/>
      <c r="G2" s="13"/>
      <c r="H2" s="13"/>
      <c r="I2" s="13"/>
      <c r="J2" s="13"/>
      <c r="K2" s="68"/>
      <c r="L2" s="13"/>
      <c r="M2" s="13"/>
      <c r="N2" s="13"/>
      <c r="O2" s="13"/>
    </row>
    <row r="3" s="2" customFormat="1" ht="32" customHeight="1" spans="1:14">
      <c r="A3" s="14" t="s">
        <v>3</v>
      </c>
      <c r="B3" s="14"/>
      <c r="C3" s="14"/>
      <c r="D3" s="14"/>
      <c r="E3" s="209"/>
      <c r="F3" s="15" t="s">
        <v>4</v>
      </c>
      <c r="G3" s="16"/>
      <c r="H3" s="16"/>
      <c r="I3" s="16"/>
      <c r="J3" s="16"/>
      <c r="K3" s="69"/>
      <c r="L3" s="70" t="s">
        <v>5</v>
      </c>
      <c r="M3" s="71" t="s">
        <v>6</v>
      </c>
      <c r="N3" s="71"/>
    </row>
    <row r="4" s="3" customFormat="1" ht="23" customHeight="1" spans="1:15">
      <c r="A4" s="189" t="s">
        <v>7</v>
      </c>
      <c r="B4" s="65" t="s">
        <v>8</v>
      </c>
      <c r="C4" s="65" t="s">
        <v>9</v>
      </c>
      <c r="D4" s="65" t="s">
        <v>10</v>
      </c>
      <c r="E4" s="139" t="s">
        <v>11</v>
      </c>
      <c r="F4" s="65" t="s">
        <v>12</v>
      </c>
      <c r="G4" s="65" t="s">
        <v>13</v>
      </c>
      <c r="H4" s="65" t="s">
        <v>14</v>
      </c>
      <c r="I4" s="65" t="s">
        <v>15</v>
      </c>
      <c r="J4" s="65" t="s">
        <v>16</v>
      </c>
      <c r="K4" s="65" t="s">
        <v>17</v>
      </c>
      <c r="L4" s="65" t="s">
        <v>18</v>
      </c>
      <c r="M4" s="65" t="s">
        <v>19</v>
      </c>
      <c r="N4" s="65"/>
      <c r="O4" s="21" t="s">
        <v>20</v>
      </c>
    </row>
    <row r="5" s="3" customFormat="1" ht="28" customHeight="1" spans="1:15">
      <c r="A5" s="189"/>
      <c r="B5" s="65"/>
      <c r="C5" s="65"/>
      <c r="D5" s="65"/>
      <c r="E5" s="139"/>
      <c r="F5" s="65"/>
      <c r="G5" s="65"/>
      <c r="H5" s="65"/>
      <c r="I5" s="65"/>
      <c r="J5" s="65"/>
      <c r="K5" s="65"/>
      <c r="L5" s="65"/>
      <c r="M5" s="65" t="s">
        <v>21</v>
      </c>
      <c r="N5" s="65" t="s">
        <v>22</v>
      </c>
      <c r="O5" s="21"/>
    </row>
    <row r="6" s="4" customFormat="1" ht="23" customHeight="1" spans="1:15">
      <c r="A6" s="210"/>
      <c r="B6" s="211" t="s">
        <v>23</v>
      </c>
      <c r="C6" s="65"/>
      <c r="D6" s="211"/>
      <c r="E6" s="212">
        <f>E7+E47+E124</f>
        <v>30397</v>
      </c>
      <c r="F6" s="211"/>
      <c r="G6" s="211"/>
      <c r="H6" s="75"/>
      <c r="I6" s="211"/>
      <c r="J6" s="211"/>
      <c r="K6" s="75"/>
      <c r="L6" s="75"/>
      <c r="M6" s="211"/>
      <c r="N6" s="211"/>
      <c r="O6" s="23"/>
    </row>
    <row r="7" s="4" customFormat="1" ht="25" customHeight="1" spans="1:15">
      <c r="A7" s="213" t="s">
        <v>24</v>
      </c>
      <c r="B7" s="214" t="s">
        <v>25</v>
      </c>
      <c r="C7" s="65"/>
      <c r="D7" s="211"/>
      <c r="E7" s="212">
        <f>E8+E14+E16+E23+E32+E43</f>
        <v>12451.7091</v>
      </c>
      <c r="F7" s="211"/>
      <c r="G7" s="211"/>
      <c r="H7" s="75"/>
      <c r="I7" s="211"/>
      <c r="J7" s="211"/>
      <c r="K7" s="72"/>
      <c r="L7" s="75"/>
      <c r="M7" s="211"/>
      <c r="N7" s="211"/>
      <c r="O7" s="23"/>
    </row>
    <row r="8" s="4" customFormat="1" ht="26" customHeight="1" spans="1:15">
      <c r="A8" s="213">
        <v>1</v>
      </c>
      <c r="B8" s="214" t="s">
        <v>26</v>
      </c>
      <c r="C8" s="65"/>
      <c r="D8" s="211"/>
      <c r="E8" s="212">
        <f>SUM(E9:E13)</f>
        <v>2649.7091</v>
      </c>
      <c r="F8" s="211"/>
      <c r="G8" s="211"/>
      <c r="H8" s="75"/>
      <c r="I8" s="211"/>
      <c r="J8" s="211"/>
      <c r="K8" s="72"/>
      <c r="L8" s="75"/>
      <c r="M8" s="211"/>
      <c r="N8" s="211"/>
      <c r="O8" s="23"/>
    </row>
    <row r="9" s="1" customFormat="1" ht="67" customHeight="1" spans="1:15">
      <c r="A9" s="136">
        <v>1.1</v>
      </c>
      <c r="B9" s="137" t="s">
        <v>27</v>
      </c>
      <c r="C9" s="65" t="s">
        <v>28</v>
      </c>
      <c r="D9" s="65" t="s">
        <v>29</v>
      </c>
      <c r="E9" s="138">
        <v>1800</v>
      </c>
      <c r="F9" s="65"/>
      <c r="G9" s="65" t="s">
        <v>30</v>
      </c>
      <c r="H9" s="72" t="s">
        <v>31</v>
      </c>
      <c r="I9" s="65" t="s">
        <v>32</v>
      </c>
      <c r="J9" s="65" t="s">
        <v>33</v>
      </c>
      <c r="K9" s="72" t="s">
        <v>34</v>
      </c>
      <c r="L9" s="72" t="s">
        <v>35</v>
      </c>
      <c r="M9" s="65">
        <v>3226</v>
      </c>
      <c r="N9" s="65">
        <v>9286</v>
      </c>
      <c r="O9" s="29"/>
    </row>
    <row r="10" s="1" customFormat="1" ht="79" customHeight="1" spans="1:15">
      <c r="A10" s="136">
        <v>1.2</v>
      </c>
      <c r="B10" s="215" t="s">
        <v>36</v>
      </c>
      <c r="C10" s="65" t="s">
        <v>28</v>
      </c>
      <c r="D10" s="65" t="s">
        <v>37</v>
      </c>
      <c r="E10" s="138">
        <v>710</v>
      </c>
      <c r="F10" s="65"/>
      <c r="G10" s="65" t="s">
        <v>38</v>
      </c>
      <c r="H10" s="72" t="s">
        <v>39</v>
      </c>
      <c r="I10" s="65" t="s">
        <v>32</v>
      </c>
      <c r="J10" s="65" t="s">
        <v>40</v>
      </c>
      <c r="K10" s="72" t="s">
        <v>41</v>
      </c>
      <c r="L10" s="72" t="s">
        <v>42</v>
      </c>
      <c r="M10" s="65">
        <v>2600</v>
      </c>
      <c r="N10" s="65">
        <v>9360</v>
      </c>
      <c r="O10" s="29"/>
    </row>
    <row r="11" s="1" customFormat="1" ht="71" customHeight="1" spans="1:15">
      <c r="A11" s="43">
        <v>1.3</v>
      </c>
      <c r="B11" s="216" t="s">
        <v>43</v>
      </c>
      <c r="C11" s="65" t="s">
        <v>28</v>
      </c>
      <c r="D11" s="65" t="s">
        <v>44</v>
      </c>
      <c r="E11" s="217">
        <v>44</v>
      </c>
      <c r="F11" s="65"/>
      <c r="G11" s="65" t="s">
        <v>38</v>
      </c>
      <c r="H11" s="72" t="s">
        <v>45</v>
      </c>
      <c r="I11" s="65" t="s">
        <v>46</v>
      </c>
      <c r="J11" s="65" t="s">
        <v>40</v>
      </c>
      <c r="K11" s="49" t="s">
        <v>47</v>
      </c>
      <c r="L11" s="49" t="s">
        <v>48</v>
      </c>
      <c r="M11" s="65">
        <v>26</v>
      </c>
      <c r="N11" s="65">
        <v>80</v>
      </c>
      <c r="O11" s="29"/>
    </row>
    <row r="12" s="1" customFormat="1" ht="81" customHeight="1" spans="1:15">
      <c r="A12" s="43">
        <v>1.4</v>
      </c>
      <c r="B12" s="216" t="s">
        <v>49</v>
      </c>
      <c r="C12" s="65" t="s">
        <v>28</v>
      </c>
      <c r="D12" s="65" t="s">
        <v>44</v>
      </c>
      <c r="E12" s="217">
        <v>45</v>
      </c>
      <c r="F12" s="65"/>
      <c r="G12" s="65" t="s">
        <v>38</v>
      </c>
      <c r="H12" s="72" t="s">
        <v>50</v>
      </c>
      <c r="I12" s="65" t="s">
        <v>51</v>
      </c>
      <c r="J12" s="65" t="s">
        <v>40</v>
      </c>
      <c r="K12" s="49" t="s">
        <v>52</v>
      </c>
      <c r="L12" s="239" t="s">
        <v>53</v>
      </c>
      <c r="M12" s="65">
        <v>81</v>
      </c>
      <c r="N12" s="65">
        <v>254</v>
      </c>
      <c r="O12" s="29"/>
    </row>
    <row r="13" s="1" customFormat="1" ht="63" customHeight="1" spans="1:15">
      <c r="A13" s="43">
        <v>1.5</v>
      </c>
      <c r="B13" s="216" t="s">
        <v>54</v>
      </c>
      <c r="C13" s="65" t="s">
        <v>28</v>
      </c>
      <c r="D13" s="65" t="s">
        <v>44</v>
      </c>
      <c r="E13" s="217">
        <v>50.7091</v>
      </c>
      <c r="F13" s="65"/>
      <c r="G13" s="65" t="s">
        <v>55</v>
      </c>
      <c r="H13" s="72" t="s">
        <v>56</v>
      </c>
      <c r="I13" s="65" t="s">
        <v>57</v>
      </c>
      <c r="J13" s="65" t="s">
        <v>58</v>
      </c>
      <c r="K13" s="49" t="s">
        <v>59</v>
      </c>
      <c r="L13" s="49" t="s">
        <v>60</v>
      </c>
      <c r="M13" s="65">
        <v>466</v>
      </c>
      <c r="N13" s="65">
        <v>1149</v>
      </c>
      <c r="O13" s="29"/>
    </row>
    <row r="14" s="5" customFormat="1" ht="25" customHeight="1" spans="1:15">
      <c r="A14" s="213">
        <v>2</v>
      </c>
      <c r="B14" s="214" t="s">
        <v>61</v>
      </c>
      <c r="C14" s="65"/>
      <c r="D14" s="211"/>
      <c r="E14" s="212">
        <f>SUM(E15)</f>
        <v>900</v>
      </c>
      <c r="F14" s="65"/>
      <c r="G14" s="75"/>
      <c r="H14" s="75"/>
      <c r="I14" s="75"/>
      <c r="J14" s="75"/>
      <c r="K14" s="75"/>
      <c r="L14" s="75"/>
      <c r="M14" s="75"/>
      <c r="N14" s="75"/>
      <c r="O14" s="23"/>
    </row>
    <row r="15" s="6" customFormat="1" ht="68" customHeight="1" spans="1:15">
      <c r="A15" s="136">
        <v>2.1</v>
      </c>
      <c r="B15" s="215" t="s">
        <v>62</v>
      </c>
      <c r="C15" s="65" t="s">
        <v>28</v>
      </c>
      <c r="D15" s="65" t="s">
        <v>29</v>
      </c>
      <c r="E15" s="138">
        <v>900</v>
      </c>
      <c r="F15" s="65"/>
      <c r="G15" s="218" t="s">
        <v>63</v>
      </c>
      <c r="H15" s="72" t="s">
        <v>64</v>
      </c>
      <c r="I15" s="65" t="s">
        <v>65</v>
      </c>
      <c r="J15" s="65" t="s">
        <v>66</v>
      </c>
      <c r="K15" s="80" t="s">
        <v>67</v>
      </c>
      <c r="L15" s="80" t="s">
        <v>68</v>
      </c>
      <c r="M15" s="65">
        <v>4300</v>
      </c>
      <c r="N15" s="65">
        <v>15000</v>
      </c>
      <c r="O15" s="29"/>
    </row>
    <row r="16" s="5" customFormat="1" ht="29" customHeight="1" spans="1:15">
      <c r="A16" s="213">
        <v>3</v>
      </c>
      <c r="B16" s="219" t="s">
        <v>69</v>
      </c>
      <c r="C16" s="65"/>
      <c r="D16" s="211"/>
      <c r="E16" s="220">
        <f>SUM(E17:E22)</f>
        <v>3871</v>
      </c>
      <c r="F16" s="211"/>
      <c r="G16" s="211"/>
      <c r="H16" s="75"/>
      <c r="I16" s="211"/>
      <c r="J16" s="211"/>
      <c r="K16" s="81"/>
      <c r="L16" s="81"/>
      <c r="M16" s="211"/>
      <c r="N16" s="211"/>
      <c r="O16" s="23"/>
    </row>
    <row r="17" s="6" customFormat="1" ht="61" customHeight="1" spans="1:15">
      <c r="A17" s="136">
        <v>3.1</v>
      </c>
      <c r="B17" s="215" t="s">
        <v>70</v>
      </c>
      <c r="C17" s="65" t="s">
        <v>28</v>
      </c>
      <c r="D17" s="65" t="s">
        <v>71</v>
      </c>
      <c r="E17" s="139">
        <v>600</v>
      </c>
      <c r="F17" s="126" t="s">
        <v>72</v>
      </c>
      <c r="G17" s="65" t="s">
        <v>73</v>
      </c>
      <c r="H17" s="80" t="s">
        <v>74</v>
      </c>
      <c r="I17" s="65" t="s">
        <v>75</v>
      </c>
      <c r="J17" s="65" t="s">
        <v>76</v>
      </c>
      <c r="K17" s="80" t="s">
        <v>77</v>
      </c>
      <c r="L17" s="80" t="s">
        <v>78</v>
      </c>
      <c r="M17" s="65">
        <v>86</v>
      </c>
      <c r="N17" s="65">
        <v>239</v>
      </c>
      <c r="O17" s="23"/>
    </row>
    <row r="18" s="6" customFormat="1" ht="72" customHeight="1" spans="1:15">
      <c r="A18" s="136">
        <v>3.2</v>
      </c>
      <c r="B18" s="215" t="s">
        <v>79</v>
      </c>
      <c r="C18" s="65" t="s">
        <v>28</v>
      </c>
      <c r="D18" s="65" t="s">
        <v>71</v>
      </c>
      <c r="E18" s="139">
        <v>400</v>
      </c>
      <c r="F18" s="221"/>
      <c r="G18" s="65" t="s">
        <v>73</v>
      </c>
      <c r="H18" s="80" t="s">
        <v>80</v>
      </c>
      <c r="I18" s="65" t="s">
        <v>75</v>
      </c>
      <c r="J18" s="65" t="s">
        <v>76</v>
      </c>
      <c r="K18" s="80" t="s">
        <v>81</v>
      </c>
      <c r="L18" s="80" t="s">
        <v>82</v>
      </c>
      <c r="M18" s="65">
        <v>566</v>
      </c>
      <c r="N18" s="65">
        <v>1890</v>
      </c>
      <c r="O18" s="23"/>
    </row>
    <row r="19" s="6" customFormat="1" ht="35" customHeight="1" spans="1:15">
      <c r="A19" s="222">
        <v>3.3</v>
      </c>
      <c r="B19" s="223" t="s">
        <v>69</v>
      </c>
      <c r="C19" s="126" t="s">
        <v>28</v>
      </c>
      <c r="D19" s="65" t="s">
        <v>83</v>
      </c>
      <c r="E19" s="139">
        <v>1002</v>
      </c>
      <c r="F19" s="221"/>
      <c r="G19" s="126" t="s">
        <v>73</v>
      </c>
      <c r="H19" s="117" t="s">
        <v>84</v>
      </c>
      <c r="I19" s="126" t="s">
        <v>75</v>
      </c>
      <c r="J19" s="126" t="s">
        <v>76</v>
      </c>
      <c r="K19" s="83" t="s">
        <v>85</v>
      </c>
      <c r="L19" s="83" t="s">
        <v>86</v>
      </c>
      <c r="M19" s="65">
        <v>1584</v>
      </c>
      <c r="N19" s="65">
        <v>4725</v>
      </c>
      <c r="O19" s="23"/>
    </row>
    <row r="20" s="6" customFormat="1" ht="37" customHeight="1" spans="1:15">
      <c r="A20" s="224"/>
      <c r="B20" s="225"/>
      <c r="C20" s="127"/>
      <c r="D20" s="65" t="s">
        <v>87</v>
      </c>
      <c r="E20" s="139">
        <v>569</v>
      </c>
      <c r="F20" s="127"/>
      <c r="G20" s="127"/>
      <c r="H20" s="119"/>
      <c r="I20" s="127"/>
      <c r="J20" s="127"/>
      <c r="K20" s="87"/>
      <c r="L20" s="87"/>
      <c r="M20" s="65"/>
      <c r="N20" s="65"/>
      <c r="O20" s="23"/>
    </row>
    <row r="21" s="6" customFormat="1" ht="61" customHeight="1" spans="1:15">
      <c r="A21" s="136">
        <v>3.4</v>
      </c>
      <c r="B21" s="215" t="s">
        <v>88</v>
      </c>
      <c r="C21" s="65" t="s">
        <v>28</v>
      </c>
      <c r="D21" s="65" t="s">
        <v>89</v>
      </c>
      <c r="E21" s="139">
        <v>300</v>
      </c>
      <c r="F21" s="65"/>
      <c r="G21" s="65" t="s">
        <v>73</v>
      </c>
      <c r="H21" s="80" t="s">
        <v>90</v>
      </c>
      <c r="I21" s="240" t="s">
        <v>75</v>
      </c>
      <c r="J21" s="65" t="s">
        <v>76</v>
      </c>
      <c r="K21" s="90" t="s">
        <v>91</v>
      </c>
      <c r="L21" s="90" t="s">
        <v>92</v>
      </c>
      <c r="M21" s="65">
        <v>568</v>
      </c>
      <c r="N21" s="65">
        <v>1580</v>
      </c>
      <c r="O21" s="23"/>
    </row>
    <row r="22" s="6" customFormat="1" ht="96" customHeight="1" spans="1:15">
      <c r="A22" s="136">
        <v>3.5</v>
      </c>
      <c r="B22" s="215" t="s">
        <v>93</v>
      </c>
      <c r="C22" s="65" t="s">
        <v>28</v>
      </c>
      <c r="D22" s="65" t="s">
        <v>89</v>
      </c>
      <c r="E22" s="138">
        <v>1000</v>
      </c>
      <c r="F22" s="65"/>
      <c r="G22" s="218" t="s">
        <v>38</v>
      </c>
      <c r="H22" s="72" t="s">
        <v>94</v>
      </c>
      <c r="I22" s="65" t="s">
        <v>95</v>
      </c>
      <c r="J22" s="65" t="s">
        <v>40</v>
      </c>
      <c r="K22" s="80" t="s">
        <v>96</v>
      </c>
      <c r="L22" s="80" t="s">
        <v>97</v>
      </c>
      <c r="M22" s="65">
        <v>2070</v>
      </c>
      <c r="N22" s="65">
        <v>7245</v>
      </c>
      <c r="O22" s="29"/>
    </row>
    <row r="23" s="5" customFormat="1" ht="24" customHeight="1" spans="1:15">
      <c r="A23" s="213">
        <v>4</v>
      </c>
      <c r="B23" s="214" t="s">
        <v>98</v>
      </c>
      <c r="C23" s="65"/>
      <c r="D23" s="211"/>
      <c r="E23" s="220">
        <f>SUM(E24:E31)</f>
        <v>515</v>
      </c>
      <c r="F23" s="211"/>
      <c r="G23" s="211"/>
      <c r="H23" s="75"/>
      <c r="I23" s="211"/>
      <c r="J23" s="211"/>
      <c r="K23" s="81"/>
      <c r="L23" s="81"/>
      <c r="M23" s="211"/>
      <c r="N23" s="211"/>
      <c r="O23" s="23"/>
    </row>
    <row r="24" s="6" customFormat="1" ht="53" customHeight="1" spans="1:15">
      <c r="A24" s="136">
        <v>4.1</v>
      </c>
      <c r="B24" s="215" t="s">
        <v>99</v>
      </c>
      <c r="C24" s="65" t="s">
        <v>28</v>
      </c>
      <c r="D24" s="65" t="s">
        <v>71</v>
      </c>
      <c r="E24" s="139">
        <v>120</v>
      </c>
      <c r="F24" s="65"/>
      <c r="G24" s="65" t="s">
        <v>100</v>
      </c>
      <c r="H24" s="72" t="s">
        <v>101</v>
      </c>
      <c r="I24" s="65" t="s">
        <v>32</v>
      </c>
      <c r="J24" s="65" t="s">
        <v>102</v>
      </c>
      <c r="K24" s="90" t="s">
        <v>103</v>
      </c>
      <c r="L24" s="90" t="s">
        <v>104</v>
      </c>
      <c r="M24" s="65">
        <v>11000</v>
      </c>
      <c r="N24" s="65">
        <v>36000</v>
      </c>
      <c r="O24" s="23"/>
    </row>
    <row r="25" s="6" customFormat="1" ht="89" customHeight="1" spans="1:15">
      <c r="A25" s="136">
        <v>4.2</v>
      </c>
      <c r="B25" s="215" t="s">
        <v>105</v>
      </c>
      <c r="C25" s="65" t="s">
        <v>28</v>
      </c>
      <c r="D25" s="65" t="s">
        <v>71</v>
      </c>
      <c r="E25" s="139">
        <v>75</v>
      </c>
      <c r="F25" s="65"/>
      <c r="G25" s="65" t="s">
        <v>55</v>
      </c>
      <c r="H25" s="72" t="s">
        <v>101</v>
      </c>
      <c r="I25" s="65" t="s">
        <v>32</v>
      </c>
      <c r="J25" s="65" t="s">
        <v>58</v>
      </c>
      <c r="K25" s="91" t="s">
        <v>106</v>
      </c>
      <c r="L25" s="90" t="s">
        <v>107</v>
      </c>
      <c r="M25" s="189">
        <v>7426</v>
      </c>
      <c r="N25" s="189">
        <v>18191</v>
      </c>
      <c r="O25" s="23"/>
    </row>
    <row r="26" s="6" customFormat="1" ht="65" customHeight="1" spans="1:15">
      <c r="A26" s="136">
        <v>4.3</v>
      </c>
      <c r="B26" s="215" t="s">
        <v>108</v>
      </c>
      <c r="C26" s="65" t="s">
        <v>28</v>
      </c>
      <c r="D26" s="65" t="s">
        <v>71</v>
      </c>
      <c r="E26" s="139">
        <v>65</v>
      </c>
      <c r="F26" s="65"/>
      <c r="G26" s="65" t="s">
        <v>109</v>
      </c>
      <c r="H26" s="72" t="s">
        <v>101</v>
      </c>
      <c r="I26" s="65" t="s">
        <v>32</v>
      </c>
      <c r="J26" s="65" t="s">
        <v>110</v>
      </c>
      <c r="K26" s="90" t="s">
        <v>111</v>
      </c>
      <c r="L26" s="90" t="s">
        <v>112</v>
      </c>
      <c r="M26" s="65">
        <v>5649</v>
      </c>
      <c r="N26" s="65">
        <v>18973</v>
      </c>
      <c r="O26" s="23"/>
    </row>
    <row r="27" s="6" customFormat="1" ht="76" customHeight="1" spans="1:15">
      <c r="A27" s="136">
        <v>4.4</v>
      </c>
      <c r="B27" s="215" t="s">
        <v>113</v>
      </c>
      <c r="C27" s="65" t="s">
        <v>28</v>
      </c>
      <c r="D27" s="65" t="s">
        <v>71</v>
      </c>
      <c r="E27" s="139">
        <v>45</v>
      </c>
      <c r="F27" s="65"/>
      <c r="G27" s="65" t="s">
        <v>114</v>
      </c>
      <c r="H27" s="72" t="s">
        <v>101</v>
      </c>
      <c r="I27" s="65" t="s">
        <v>32</v>
      </c>
      <c r="J27" s="65" t="s">
        <v>115</v>
      </c>
      <c r="K27" s="90" t="s">
        <v>116</v>
      </c>
      <c r="L27" s="90" t="s">
        <v>117</v>
      </c>
      <c r="M27" s="65">
        <v>1781</v>
      </c>
      <c r="N27" s="65">
        <v>4243</v>
      </c>
      <c r="O27" s="23"/>
    </row>
    <row r="28" s="6" customFormat="1" ht="62" customHeight="1" spans="1:15">
      <c r="A28" s="136">
        <v>4.5</v>
      </c>
      <c r="B28" s="215" t="s">
        <v>118</v>
      </c>
      <c r="C28" s="65" t="s">
        <v>28</v>
      </c>
      <c r="D28" s="65" t="s">
        <v>71</v>
      </c>
      <c r="E28" s="139">
        <v>65</v>
      </c>
      <c r="F28" s="65"/>
      <c r="G28" s="65" t="s">
        <v>119</v>
      </c>
      <c r="H28" s="72" t="s">
        <v>101</v>
      </c>
      <c r="I28" s="65" t="s">
        <v>32</v>
      </c>
      <c r="J28" s="65" t="s">
        <v>120</v>
      </c>
      <c r="K28" s="90" t="s">
        <v>121</v>
      </c>
      <c r="L28" s="90" t="s">
        <v>122</v>
      </c>
      <c r="M28" s="65">
        <v>8347</v>
      </c>
      <c r="N28" s="65">
        <v>22455</v>
      </c>
      <c r="O28" s="23"/>
    </row>
    <row r="29" s="6" customFormat="1" ht="86" customHeight="1" spans="1:15">
      <c r="A29" s="136">
        <v>4.6</v>
      </c>
      <c r="B29" s="215" t="s">
        <v>123</v>
      </c>
      <c r="C29" s="65" t="s">
        <v>28</v>
      </c>
      <c r="D29" s="65" t="s">
        <v>71</v>
      </c>
      <c r="E29" s="139">
        <v>40</v>
      </c>
      <c r="F29" s="65"/>
      <c r="G29" s="65" t="s">
        <v>124</v>
      </c>
      <c r="H29" s="72" t="s">
        <v>101</v>
      </c>
      <c r="I29" s="65" t="s">
        <v>32</v>
      </c>
      <c r="J29" s="65" t="s">
        <v>125</v>
      </c>
      <c r="K29" s="90" t="s">
        <v>126</v>
      </c>
      <c r="L29" s="90" t="s">
        <v>127</v>
      </c>
      <c r="M29" s="65">
        <v>4968</v>
      </c>
      <c r="N29" s="65">
        <v>12852</v>
      </c>
      <c r="O29" s="23"/>
    </row>
    <row r="30" s="6" customFormat="1" ht="54" customHeight="1" spans="1:15">
      <c r="A30" s="136">
        <v>4.7</v>
      </c>
      <c r="B30" s="215" t="s">
        <v>128</v>
      </c>
      <c r="C30" s="65" t="s">
        <v>28</v>
      </c>
      <c r="D30" s="65" t="s">
        <v>71</v>
      </c>
      <c r="E30" s="139">
        <v>40</v>
      </c>
      <c r="F30" s="65"/>
      <c r="G30" s="65" t="s">
        <v>129</v>
      </c>
      <c r="H30" s="72" t="s">
        <v>101</v>
      </c>
      <c r="I30" s="65" t="s">
        <v>32</v>
      </c>
      <c r="J30" s="65" t="s">
        <v>130</v>
      </c>
      <c r="K30" s="90" t="s">
        <v>131</v>
      </c>
      <c r="L30" s="90" t="s">
        <v>132</v>
      </c>
      <c r="M30" s="241">
        <v>1000</v>
      </c>
      <c r="N30" s="241">
        <v>2578</v>
      </c>
      <c r="O30" s="23"/>
    </row>
    <row r="31" s="5" customFormat="1" ht="101" customHeight="1" spans="1:15">
      <c r="A31" s="136">
        <v>4.8</v>
      </c>
      <c r="B31" s="215" t="s">
        <v>133</v>
      </c>
      <c r="C31" s="65" t="s">
        <v>28</v>
      </c>
      <c r="D31" s="65" t="s">
        <v>71</v>
      </c>
      <c r="E31" s="139">
        <v>65</v>
      </c>
      <c r="F31" s="211"/>
      <c r="G31" s="65" t="s">
        <v>134</v>
      </c>
      <c r="H31" s="72" t="s">
        <v>101</v>
      </c>
      <c r="I31" s="65" t="s">
        <v>32</v>
      </c>
      <c r="J31" s="65" t="s">
        <v>135</v>
      </c>
      <c r="K31" s="91" t="s">
        <v>136</v>
      </c>
      <c r="L31" s="91" t="s">
        <v>137</v>
      </c>
      <c r="M31" s="65">
        <v>640</v>
      </c>
      <c r="N31" s="65">
        <v>1380</v>
      </c>
      <c r="O31" s="23"/>
    </row>
    <row r="32" s="5" customFormat="1" ht="41" customHeight="1" spans="1:15">
      <c r="A32" s="136">
        <v>5</v>
      </c>
      <c r="B32" s="214" t="s">
        <v>138</v>
      </c>
      <c r="C32" s="65"/>
      <c r="D32" s="65"/>
      <c r="E32" s="226">
        <f>SUM(E33:E42)</f>
        <v>3606</v>
      </c>
      <c r="F32" s="65"/>
      <c r="G32" s="65"/>
      <c r="H32" s="72"/>
      <c r="I32" s="65"/>
      <c r="J32" s="65"/>
      <c r="K32" s="98"/>
      <c r="L32" s="242"/>
      <c r="M32" s="186"/>
      <c r="N32" s="186"/>
      <c r="O32" s="29"/>
    </row>
    <row r="33" s="6" customFormat="1" ht="50" customHeight="1" spans="1:15">
      <c r="A33" s="136">
        <v>5.1</v>
      </c>
      <c r="B33" s="227" t="s">
        <v>139</v>
      </c>
      <c r="C33" s="65" t="s">
        <v>28</v>
      </c>
      <c r="D33" s="65" t="s">
        <v>89</v>
      </c>
      <c r="E33" s="228">
        <v>432.5</v>
      </c>
      <c r="F33" s="65"/>
      <c r="G33" s="65" t="s">
        <v>140</v>
      </c>
      <c r="H33" s="65" t="s">
        <v>141</v>
      </c>
      <c r="I33" s="65" t="s">
        <v>142</v>
      </c>
      <c r="J33" s="65" t="s">
        <v>102</v>
      </c>
      <c r="K33" s="80" t="s">
        <v>143</v>
      </c>
      <c r="L33" s="72" t="s">
        <v>144</v>
      </c>
      <c r="M33" s="186">
        <v>309</v>
      </c>
      <c r="N33" s="186">
        <v>615</v>
      </c>
      <c r="O33" s="29"/>
    </row>
    <row r="34" s="6" customFormat="1" ht="75" customHeight="1" spans="1:15">
      <c r="A34" s="136">
        <v>5.2</v>
      </c>
      <c r="B34" s="227" t="s">
        <v>145</v>
      </c>
      <c r="C34" s="65" t="s">
        <v>28</v>
      </c>
      <c r="D34" s="65" t="s">
        <v>89</v>
      </c>
      <c r="E34" s="228">
        <v>420</v>
      </c>
      <c r="F34" s="65"/>
      <c r="G34" s="65" t="s">
        <v>140</v>
      </c>
      <c r="H34" s="65" t="s">
        <v>146</v>
      </c>
      <c r="I34" s="65" t="s">
        <v>142</v>
      </c>
      <c r="J34" s="65" t="s">
        <v>102</v>
      </c>
      <c r="K34" s="80" t="s">
        <v>147</v>
      </c>
      <c r="L34" s="72" t="s">
        <v>148</v>
      </c>
      <c r="M34" s="186">
        <v>572</v>
      </c>
      <c r="N34" s="186">
        <v>1354</v>
      </c>
      <c r="O34" s="29"/>
    </row>
    <row r="35" s="6" customFormat="1" ht="61" customHeight="1" spans="1:15">
      <c r="A35" s="136">
        <v>5.3</v>
      </c>
      <c r="B35" s="227" t="s">
        <v>149</v>
      </c>
      <c r="C35" s="65" t="s">
        <v>28</v>
      </c>
      <c r="D35" s="65" t="s">
        <v>89</v>
      </c>
      <c r="E35" s="228">
        <v>60</v>
      </c>
      <c r="F35" s="65"/>
      <c r="G35" s="65" t="s">
        <v>140</v>
      </c>
      <c r="H35" s="65" t="s">
        <v>150</v>
      </c>
      <c r="I35" s="65" t="s">
        <v>142</v>
      </c>
      <c r="J35" s="65" t="s">
        <v>102</v>
      </c>
      <c r="K35" s="80" t="s">
        <v>151</v>
      </c>
      <c r="L35" s="72" t="s">
        <v>152</v>
      </c>
      <c r="M35" s="186">
        <v>726</v>
      </c>
      <c r="N35" s="186">
        <v>2730</v>
      </c>
      <c r="O35" s="29"/>
    </row>
    <row r="36" s="6" customFormat="1" ht="65" customHeight="1" spans="1:15">
      <c r="A36" s="136">
        <v>5.4</v>
      </c>
      <c r="B36" s="227" t="s">
        <v>153</v>
      </c>
      <c r="C36" s="65" t="s">
        <v>28</v>
      </c>
      <c r="D36" s="65" t="s">
        <v>89</v>
      </c>
      <c r="E36" s="228">
        <v>140</v>
      </c>
      <c r="F36" s="65"/>
      <c r="G36" s="65" t="s">
        <v>140</v>
      </c>
      <c r="H36" s="65" t="s">
        <v>154</v>
      </c>
      <c r="I36" s="65" t="s">
        <v>142</v>
      </c>
      <c r="J36" s="65" t="s">
        <v>102</v>
      </c>
      <c r="K36" s="80" t="s">
        <v>155</v>
      </c>
      <c r="L36" s="80" t="s">
        <v>156</v>
      </c>
      <c r="M36" s="186">
        <v>689</v>
      </c>
      <c r="N36" s="186">
        <v>1722</v>
      </c>
      <c r="O36" s="29"/>
    </row>
    <row r="37" s="6" customFormat="1" ht="150" customHeight="1" spans="1:15">
      <c r="A37" s="136">
        <v>5.5</v>
      </c>
      <c r="B37" s="137" t="s">
        <v>157</v>
      </c>
      <c r="C37" s="65" t="s">
        <v>28</v>
      </c>
      <c r="D37" s="65" t="s">
        <v>89</v>
      </c>
      <c r="E37" s="138">
        <v>1749.6</v>
      </c>
      <c r="F37" s="65"/>
      <c r="G37" s="65" t="s">
        <v>158</v>
      </c>
      <c r="H37" s="72"/>
      <c r="I37" s="65" t="s">
        <v>142</v>
      </c>
      <c r="J37" s="65" t="s">
        <v>110</v>
      </c>
      <c r="K37" s="243" t="s">
        <v>159</v>
      </c>
      <c r="L37" s="243" t="s">
        <v>160</v>
      </c>
      <c r="M37" s="65">
        <v>1104</v>
      </c>
      <c r="N37" s="65">
        <v>3400</v>
      </c>
      <c r="O37" s="29"/>
    </row>
    <row r="38" s="6" customFormat="1" ht="53" customHeight="1" spans="1:15">
      <c r="A38" s="136">
        <v>5.6</v>
      </c>
      <c r="B38" s="229" t="s">
        <v>161</v>
      </c>
      <c r="C38" s="65" t="s">
        <v>28</v>
      </c>
      <c r="D38" s="65" t="s">
        <v>89</v>
      </c>
      <c r="E38" s="228">
        <v>60</v>
      </c>
      <c r="F38" s="65"/>
      <c r="G38" s="65" t="s">
        <v>124</v>
      </c>
      <c r="H38" s="72" t="s">
        <v>162</v>
      </c>
      <c r="I38" s="65" t="s">
        <v>142</v>
      </c>
      <c r="J38" s="65" t="s">
        <v>125</v>
      </c>
      <c r="K38" s="80" t="s">
        <v>163</v>
      </c>
      <c r="L38" s="80" t="s">
        <v>164</v>
      </c>
      <c r="M38" s="65">
        <v>531</v>
      </c>
      <c r="N38" s="65">
        <v>1459</v>
      </c>
      <c r="O38" s="29"/>
    </row>
    <row r="39" s="6" customFormat="1" ht="174" customHeight="1" spans="1:15">
      <c r="A39" s="136">
        <v>5.7</v>
      </c>
      <c r="B39" s="229" t="s">
        <v>165</v>
      </c>
      <c r="C39" s="65" t="s">
        <v>28</v>
      </c>
      <c r="D39" s="65" t="s">
        <v>89</v>
      </c>
      <c r="E39" s="228">
        <v>599.2</v>
      </c>
      <c r="F39" s="65"/>
      <c r="G39" s="65" t="s">
        <v>124</v>
      </c>
      <c r="H39" s="72" t="s">
        <v>166</v>
      </c>
      <c r="I39" s="65" t="s">
        <v>142</v>
      </c>
      <c r="J39" s="65" t="s">
        <v>125</v>
      </c>
      <c r="K39" s="80" t="s">
        <v>167</v>
      </c>
      <c r="L39" s="80" t="s">
        <v>168</v>
      </c>
      <c r="M39" s="65">
        <v>575</v>
      </c>
      <c r="N39" s="65">
        <v>1592</v>
      </c>
      <c r="O39" s="29"/>
    </row>
    <row r="40" s="6" customFormat="1" ht="61" customHeight="1" spans="1:15">
      <c r="A40" s="136">
        <v>5.8</v>
      </c>
      <c r="B40" s="227" t="s">
        <v>169</v>
      </c>
      <c r="C40" s="65" t="s">
        <v>28</v>
      </c>
      <c r="D40" s="65" t="s">
        <v>89</v>
      </c>
      <c r="E40" s="226">
        <v>130</v>
      </c>
      <c r="F40" s="65"/>
      <c r="G40" s="65" t="s">
        <v>119</v>
      </c>
      <c r="H40" s="72" t="s">
        <v>170</v>
      </c>
      <c r="I40" s="65" t="s">
        <v>142</v>
      </c>
      <c r="J40" s="65" t="s">
        <v>120</v>
      </c>
      <c r="K40" s="80" t="s">
        <v>171</v>
      </c>
      <c r="L40" s="80" t="s">
        <v>172</v>
      </c>
      <c r="M40" s="186">
        <v>189</v>
      </c>
      <c r="N40" s="186">
        <v>298</v>
      </c>
      <c r="O40" s="29"/>
    </row>
    <row r="41" s="6" customFormat="1" ht="53" customHeight="1" spans="1:15">
      <c r="A41" s="136">
        <v>5.9</v>
      </c>
      <c r="B41" s="227" t="s">
        <v>173</v>
      </c>
      <c r="C41" s="65" t="s">
        <v>28</v>
      </c>
      <c r="D41" s="65" t="s">
        <v>89</v>
      </c>
      <c r="E41" s="226">
        <v>7.2</v>
      </c>
      <c r="F41" s="65"/>
      <c r="G41" s="65" t="s">
        <v>129</v>
      </c>
      <c r="H41" s="72" t="s">
        <v>174</v>
      </c>
      <c r="I41" s="65" t="s">
        <v>142</v>
      </c>
      <c r="J41" s="65" t="s">
        <v>130</v>
      </c>
      <c r="K41" s="80" t="s">
        <v>175</v>
      </c>
      <c r="L41" s="80" t="s">
        <v>176</v>
      </c>
      <c r="M41" s="65">
        <v>233</v>
      </c>
      <c r="N41" s="65">
        <v>753</v>
      </c>
      <c r="O41" s="29"/>
    </row>
    <row r="42" s="6" customFormat="1" ht="59" customHeight="1" spans="1:15">
      <c r="A42" s="138">
        <v>5.1</v>
      </c>
      <c r="B42" s="227" t="s">
        <v>177</v>
      </c>
      <c r="C42" s="65" t="s">
        <v>28</v>
      </c>
      <c r="D42" s="65" t="s">
        <v>89</v>
      </c>
      <c r="E42" s="226">
        <v>7.5</v>
      </c>
      <c r="F42" s="65"/>
      <c r="G42" s="65" t="s">
        <v>134</v>
      </c>
      <c r="H42" s="72" t="s">
        <v>178</v>
      </c>
      <c r="I42" s="65" t="s">
        <v>142</v>
      </c>
      <c r="J42" s="65" t="s">
        <v>135</v>
      </c>
      <c r="K42" s="80" t="s">
        <v>179</v>
      </c>
      <c r="L42" s="80" t="s">
        <v>180</v>
      </c>
      <c r="M42" s="65">
        <v>32</v>
      </c>
      <c r="N42" s="65">
        <v>80</v>
      </c>
      <c r="O42" s="29"/>
    </row>
    <row r="43" s="5" customFormat="1" ht="30" customHeight="1" spans="1:15">
      <c r="A43" s="213">
        <v>6</v>
      </c>
      <c r="B43" s="214" t="s">
        <v>181</v>
      </c>
      <c r="C43" s="65"/>
      <c r="D43" s="211"/>
      <c r="E43" s="212">
        <f>SUM(E44:E46)</f>
        <v>910</v>
      </c>
      <c r="F43" s="211"/>
      <c r="G43" s="211"/>
      <c r="H43" s="75"/>
      <c r="I43" s="211"/>
      <c r="J43" s="211"/>
      <c r="K43" s="81"/>
      <c r="L43" s="75"/>
      <c r="M43" s="244"/>
      <c r="N43" s="244"/>
      <c r="O43" s="23"/>
    </row>
    <row r="44" s="6" customFormat="1" ht="79" customHeight="1" spans="1:15">
      <c r="A44" s="136">
        <v>6.1</v>
      </c>
      <c r="B44" s="215" t="s">
        <v>182</v>
      </c>
      <c r="C44" s="65" t="s">
        <v>28</v>
      </c>
      <c r="D44" s="65" t="s">
        <v>29</v>
      </c>
      <c r="E44" s="138">
        <v>200</v>
      </c>
      <c r="F44" s="65"/>
      <c r="G44" s="65" t="s">
        <v>183</v>
      </c>
      <c r="H44" s="72" t="s">
        <v>184</v>
      </c>
      <c r="I44" s="65" t="s">
        <v>32</v>
      </c>
      <c r="J44" s="65" t="s">
        <v>185</v>
      </c>
      <c r="K44" s="80" t="s">
        <v>186</v>
      </c>
      <c r="L44" s="72" t="s">
        <v>187</v>
      </c>
      <c r="M44" s="186">
        <v>135</v>
      </c>
      <c r="N44" s="186">
        <v>356</v>
      </c>
      <c r="O44" s="23"/>
    </row>
    <row r="45" s="6" customFormat="1" ht="60" customHeight="1" spans="1:15">
      <c r="A45" s="136">
        <v>6.2</v>
      </c>
      <c r="B45" s="215" t="s">
        <v>188</v>
      </c>
      <c r="C45" s="65" t="s">
        <v>28</v>
      </c>
      <c r="D45" s="65" t="s">
        <v>29</v>
      </c>
      <c r="E45" s="139">
        <v>200</v>
      </c>
      <c r="F45" s="65"/>
      <c r="G45" s="65" t="s">
        <v>114</v>
      </c>
      <c r="H45" s="80" t="s">
        <v>189</v>
      </c>
      <c r="I45" s="65" t="s">
        <v>75</v>
      </c>
      <c r="J45" s="65" t="s">
        <v>115</v>
      </c>
      <c r="K45" s="72" t="s">
        <v>190</v>
      </c>
      <c r="L45" s="80" t="s">
        <v>191</v>
      </c>
      <c r="M45" s="65">
        <v>320</v>
      </c>
      <c r="N45" s="65">
        <v>907</v>
      </c>
      <c r="O45" s="23"/>
    </row>
    <row r="46" s="6" customFormat="1" ht="108" customHeight="1" spans="1:15">
      <c r="A46" s="136">
        <v>6.3</v>
      </c>
      <c r="B46" s="137" t="s">
        <v>192</v>
      </c>
      <c r="C46" s="65" t="s">
        <v>28</v>
      </c>
      <c r="D46" s="65" t="s">
        <v>29</v>
      </c>
      <c r="E46" s="138">
        <v>510</v>
      </c>
      <c r="F46" s="65"/>
      <c r="G46" s="65" t="s">
        <v>140</v>
      </c>
      <c r="H46" s="72" t="s">
        <v>193</v>
      </c>
      <c r="I46" s="65" t="s">
        <v>32</v>
      </c>
      <c r="J46" s="65" t="s">
        <v>102</v>
      </c>
      <c r="K46" s="80" t="s">
        <v>194</v>
      </c>
      <c r="L46" s="72" t="s">
        <v>195</v>
      </c>
      <c r="M46" s="186">
        <v>281</v>
      </c>
      <c r="N46" s="186">
        <v>704</v>
      </c>
      <c r="O46" s="29"/>
    </row>
    <row r="47" s="5" customFormat="1" ht="25" customHeight="1" spans="1:15">
      <c r="A47" s="213" t="s">
        <v>196</v>
      </c>
      <c r="B47" s="219" t="s">
        <v>197</v>
      </c>
      <c r="C47" s="65"/>
      <c r="D47" s="211"/>
      <c r="E47" s="220">
        <f>E48+E57+E69+E83+E98+E103+E111</f>
        <v>16481.2909</v>
      </c>
      <c r="F47" s="211"/>
      <c r="G47" s="65"/>
      <c r="H47" s="75"/>
      <c r="I47" s="211"/>
      <c r="J47" s="211"/>
      <c r="K47" s="72"/>
      <c r="L47" s="75"/>
      <c r="M47" s="245"/>
      <c r="N47" s="245"/>
      <c r="O47" s="23"/>
    </row>
    <row r="48" s="5" customFormat="1" ht="27" customHeight="1" spans="1:15">
      <c r="A48" s="213">
        <v>1</v>
      </c>
      <c r="B48" s="219" t="s">
        <v>198</v>
      </c>
      <c r="C48" s="65"/>
      <c r="D48" s="211"/>
      <c r="E48" s="212">
        <f>SUM(E49:E56)</f>
        <v>1731</v>
      </c>
      <c r="F48" s="211"/>
      <c r="G48" s="211"/>
      <c r="H48" s="75"/>
      <c r="I48" s="211"/>
      <c r="J48" s="211"/>
      <c r="K48" s="75"/>
      <c r="L48" s="75"/>
      <c r="M48" s="245"/>
      <c r="N48" s="245"/>
      <c r="O48" s="23"/>
    </row>
    <row r="49" s="6" customFormat="1" ht="73" customHeight="1" spans="1:15">
      <c r="A49" s="222">
        <v>1.1</v>
      </c>
      <c r="B49" s="230" t="s">
        <v>199</v>
      </c>
      <c r="C49" s="65" t="s">
        <v>200</v>
      </c>
      <c r="D49" s="65" t="s">
        <v>71</v>
      </c>
      <c r="E49" s="138">
        <v>400</v>
      </c>
      <c r="F49" s="65"/>
      <c r="G49" s="65" t="s">
        <v>73</v>
      </c>
      <c r="H49" s="72" t="s">
        <v>201</v>
      </c>
      <c r="I49" s="65" t="s">
        <v>95</v>
      </c>
      <c r="J49" s="65" t="s">
        <v>76</v>
      </c>
      <c r="K49" s="72" t="s">
        <v>202</v>
      </c>
      <c r="L49" s="72" t="s">
        <v>203</v>
      </c>
      <c r="M49" s="65">
        <v>200</v>
      </c>
      <c r="N49" s="65">
        <v>450</v>
      </c>
      <c r="O49" s="29"/>
    </row>
    <row r="50" s="6" customFormat="1" ht="96" customHeight="1" spans="1:15">
      <c r="A50" s="224"/>
      <c r="B50" s="49" t="s">
        <v>204</v>
      </c>
      <c r="C50" s="65" t="s">
        <v>200</v>
      </c>
      <c r="D50" s="65" t="s">
        <v>37</v>
      </c>
      <c r="E50" s="231">
        <v>100</v>
      </c>
      <c r="F50" s="65" t="s">
        <v>205</v>
      </c>
      <c r="G50" s="65" t="s">
        <v>73</v>
      </c>
      <c r="H50" s="72" t="s">
        <v>206</v>
      </c>
      <c r="I50" s="65" t="s">
        <v>95</v>
      </c>
      <c r="J50" s="65" t="s">
        <v>76</v>
      </c>
      <c r="K50" s="91" t="s">
        <v>205</v>
      </c>
      <c r="L50" s="91" t="s">
        <v>207</v>
      </c>
      <c r="M50" s="65">
        <v>400</v>
      </c>
      <c r="N50" s="65">
        <v>1200</v>
      </c>
      <c r="O50" s="29"/>
    </row>
    <row r="51" s="6" customFormat="1" ht="191" customHeight="1" spans="1:15">
      <c r="A51" s="136">
        <v>1.2</v>
      </c>
      <c r="B51" s="215" t="s">
        <v>208</v>
      </c>
      <c r="C51" s="65" t="s">
        <v>200</v>
      </c>
      <c r="D51" s="65" t="s">
        <v>29</v>
      </c>
      <c r="E51" s="138">
        <v>209</v>
      </c>
      <c r="F51" s="65" t="s">
        <v>209</v>
      </c>
      <c r="G51" s="65" t="s">
        <v>73</v>
      </c>
      <c r="H51" s="72" t="s">
        <v>206</v>
      </c>
      <c r="I51" s="65" t="s">
        <v>95</v>
      </c>
      <c r="J51" s="65" t="s">
        <v>76</v>
      </c>
      <c r="K51" s="80" t="s">
        <v>210</v>
      </c>
      <c r="L51" s="72" t="s">
        <v>211</v>
      </c>
      <c r="M51" s="186">
        <v>442</v>
      </c>
      <c r="N51" s="186">
        <v>1326</v>
      </c>
      <c r="O51" s="29"/>
    </row>
    <row r="52" s="6" customFormat="1" ht="140" customHeight="1" spans="1:15">
      <c r="A52" s="136">
        <v>1.3</v>
      </c>
      <c r="B52" s="215" t="s">
        <v>212</v>
      </c>
      <c r="C52" s="65" t="s">
        <v>200</v>
      </c>
      <c r="D52" s="65" t="s">
        <v>29</v>
      </c>
      <c r="E52" s="138">
        <v>363</v>
      </c>
      <c r="F52" s="65" t="s">
        <v>213</v>
      </c>
      <c r="G52" s="65" t="s">
        <v>73</v>
      </c>
      <c r="H52" s="72" t="s">
        <v>206</v>
      </c>
      <c r="I52" s="65" t="s">
        <v>95</v>
      </c>
      <c r="J52" s="65" t="s">
        <v>76</v>
      </c>
      <c r="K52" s="90" t="s">
        <v>214</v>
      </c>
      <c r="L52" s="90" t="s">
        <v>215</v>
      </c>
      <c r="M52" s="186">
        <v>1600</v>
      </c>
      <c r="N52" s="186">
        <v>5000</v>
      </c>
      <c r="O52" s="29"/>
    </row>
    <row r="53" s="6" customFormat="1" ht="45" customHeight="1" spans="1:15">
      <c r="A53" s="222">
        <v>1.4</v>
      </c>
      <c r="B53" s="223" t="s">
        <v>216</v>
      </c>
      <c r="C53" s="126" t="s">
        <v>200</v>
      </c>
      <c r="D53" s="65" t="s">
        <v>29</v>
      </c>
      <c r="E53" s="138">
        <v>300</v>
      </c>
      <c r="F53" s="126" t="s">
        <v>217</v>
      </c>
      <c r="G53" s="126" t="s">
        <v>73</v>
      </c>
      <c r="H53" s="126" t="s">
        <v>206</v>
      </c>
      <c r="I53" s="126" t="s">
        <v>95</v>
      </c>
      <c r="J53" s="126" t="s">
        <v>76</v>
      </c>
      <c r="K53" s="246" t="s">
        <v>218</v>
      </c>
      <c r="L53" s="246" t="s">
        <v>219</v>
      </c>
      <c r="M53" s="247">
        <v>2500</v>
      </c>
      <c r="N53" s="247">
        <v>7500</v>
      </c>
      <c r="O53" s="53"/>
    </row>
    <row r="54" s="6" customFormat="1" ht="55" customHeight="1" spans="1:15">
      <c r="A54" s="232"/>
      <c r="B54" s="233"/>
      <c r="C54" s="221"/>
      <c r="D54" s="65" t="s">
        <v>37</v>
      </c>
      <c r="E54" s="138">
        <v>150</v>
      </c>
      <c r="F54" s="221"/>
      <c r="G54" s="221"/>
      <c r="H54" s="221"/>
      <c r="I54" s="221"/>
      <c r="J54" s="221"/>
      <c r="K54" s="248"/>
      <c r="L54" s="248"/>
      <c r="M54" s="249"/>
      <c r="N54" s="249"/>
      <c r="O54" s="56"/>
    </row>
    <row r="55" s="6" customFormat="1" ht="53" customHeight="1" spans="1:15">
      <c r="A55" s="224"/>
      <c r="B55" s="225"/>
      <c r="C55" s="127"/>
      <c r="D55" s="65" t="s">
        <v>220</v>
      </c>
      <c r="E55" s="138">
        <v>170</v>
      </c>
      <c r="F55" s="127"/>
      <c r="G55" s="127"/>
      <c r="H55" s="127"/>
      <c r="I55" s="127"/>
      <c r="J55" s="127"/>
      <c r="K55" s="250"/>
      <c r="L55" s="250"/>
      <c r="M55" s="251"/>
      <c r="N55" s="251"/>
      <c r="O55" s="57"/>
    </row>
    <row r="56" s="6" customFormat="1" ht="42" customHeight="1" spans="1:15">
      <c r="A56" s="136">
        <v>1.5</v>
      </c>
      <c r="B56" s="215" t="s">
        <v>221</v>
      </c>
      <c r="C56" s="65" t="s">
        <v>200</v>
      </c>
      <c r="D56" s="65" t="s">
        <v>37</v>
      </c>
      <c r="E56" s="138">
        <v>39</v>
      </c>
      <c r="F56" s="65" t="s">
        <v>222</v>
      </c>
      <c r="G56" s="65" t="s">
        <v>73</v>
      </c>
      <c r="H56" s="72" t="s">
        <v>206</v>
      </c>
      <c r="I56" s="65" t="s">
        <v>95</v>
      </c>
      <c r="J56" s="65" t="s">
        <v>76</v>
      </c>
      <c r="K56" s="91" t="s">
        <v>223</v>
      </c>
      <c r="L56" s="91" t="s">
        <v>224</v>
      </c>
      <c r="M56" s="186">
        <v>450</v>
      </c>
      <c r="N56" s="186">
        <v>1200</v>
      </c>
      <c r="O56" s="29"/>
    </row>
    <row r="57" s="5" customFormat="1" ht="23" customHeight="1" spans="1:15">
      <c r="A57" s="213">
        <v>2</v>
      </c>
      <c r="B57" s="214" t="s">
        <v>225</v>
      </c>
      <c r="C57" s="65"/>
      <c r="D57" s="211"/>
      <c r="E57" s="212">
        <f>SUM(E58:E68)</f>
        <v>952.2909</v>
      </c>
      <c r="F57" s="211"/>
      <c r="G57" s="211"/>
      <c r="H57" s="75"/>
      <c r="I57" s="211"/>
      <c r="J57" s="211"/>
      <c r="K57" s="81"/>
      <c r="L57" s="75"/>
      <c r="M57" s="244"/>
      <c r="N57" s="244"/>
      <c r="O57" s="23"/>
    </row>
    <row r="58" s="5" customFormat="1" ht="73" customHeight="1" spans="1:15">
      <c r="A58" s="222">
        <v>2.1</v>
      </c>
      <c r="B58" s="223" t="s">
        <v>226</v>
      </c>
      <c r="C58" s="126" t="s">
        <v>200</v>
      </c>
      <c r="D58" s="65" t="s">
        <v>29</v>
      </c>
      <c r="E58" s="138">
        <v>179.266</v>
      </c>
      <c r="F58" s="126" t="s">
        <v>227</v>
      </c>
      <c r="G58" s="126" t="s">
        <v>140</v>
      </c>
      <c r="H58" s="222" t="s">
        <v>101</v>
      </c>
      <c r="I58" s="126" t="s">
        <v>95</v>
      </c>
      <c r="J58" s="126" t="s">
        <v>102</v>
      </c>
      <c r="K58" s="117" t="s">
        <v>228</v>
      </c>
      <c r="L58" s="117" t="s">
        <v>229</v>
      </c>
      <c r="M58" s="186">
        <v>1802</v>
      </c>
      <c r="N58" s="186">
        <v>4975</v>
      </c>
      <c r="O58" s="23"/>
    </row>
    <row r="59" s="5" customFormat="1" ht="65" customHeight="1" spans="1:15">
      <c r="A59" s="224"/>
      <c r="B59" s="225"/>
      <c r="C59" s="127"/>
      <c r="D59" s="65" t="s">
        <v>37</v>
      </c>
      <c r="E59" s="138">
        <v>49.854</v>
      </c>
      <c r="F59" s="127"/>
      <c r="G59" s="127"/>
      <c r="H59" s="224"/>
      <c r="I59" s="127"/>
      <c r="J59" s="127"/>
      <c r="K59" s="119"/>
      <c r="L59" s="119"/>
      <c r="M59" s="186"/>
      <c r="N59" s="186"/>
      <c r="O59" s="23"/>
    </row>
    <row r="60" s="7" customFormat="1" ht="96" customHeight="1" spans="1:15">
      <c r="A60" s="234">
        <v>2.2</v>
      </c>
      <c r="B60" s="235" t="s">
        <v>226</v>
      </c>
      <c r="C60" s="65" t="s">
        <v>200</v>
      </c>
      <c r="D60" s="236" t="s">
        <v>29</v>
      </c>
      <c r="E60" s="138">
        <v>90.336</v>
      </c>
      <c r="F60" s="65" t="s">
        <v>227</v>
      </c>
      <c r="G60" s="236" t="s">
        <v>55</v>
      </c>
      <c r="H60" s="237" t="s">
        <v>101</v>
      </c>
      <c r="I60" s="65" t="s">
        <v>95</v>
      </c>
      <c r="J60" s="65" t="s">
        <v>58</v>
      </c>
      <c r="K60" s="80" t="s">
        <v>230</v>
      </c>
      <c r="L60" s="72" t="s">
        <v>231</v>
      </c>
      <c r="M60" s="186">
        <v>1154</v>
      </c>
      <c r="N60" s="186">
        <v>3486</v>
      </c>
      <c r="O60" s="23"/>
    </row>
    <row r="61" s="6" customFormat="1" ht="116" customHeight="1" spans="1:15">
      <c r="A61" s="222">
        <v>2.3</v>
      </c>
      <c r="B61" s="223" t="s">
        <v>226</v>
      </c>
      <c r="C61" s="126" t="s">
        <v>200</v>
      </c>
      <c r="D61" s="65" t="s">
        <v>29</v>
      </c>
      <c r="E61" s="138">
        <v>99.3276</v>
      </c>
      <c r="F61" s="65" t="s">
        <v>227</v>
      </c>
      <c r="G61" s="65" t="s">
        <v>158</v>
      </c>
      <c r="H61" s="238" t="s">
        <v>101</v>
      </c>
      <c r="I61" s="65" t="s">
        <v>95</v>
      </c>
      <c r="J61" s="218" t="s">
        <v>110</v>
      </c>
      <c r="K61" s="80" t="s">
        <v>232</v>
      </c>
      <c r="L61" s="80" t="s">
        <v>233</v>
      </c>
      <c r="M61" s="218">
        <v>829</v>
      </c>
      <c r="N61" s="218">
        <v>2400</v>
      </c>
      <c r="O61" s="72"/>
    </row>
    <row r="62" s="6" customFormat="1" ht="49" customHeight="1" spans="1:15">
      <c r="A62" s="222">
        <v>2.4</v>
      </c>
      <c r="B62" s="223" t="s">
        <v>226</v>
      </c>
      <c r="C62" s="126" t="s">
        <v>200</v>
      </c>
      <c r="D62" s="65" t="s">
        <v>29</v>
      </c>
      <c r="E62" s="138">
        <v>78.0643</v>
      </c>
      <c r="F62" s="126" t="s">
        <v>227</v>
      </c>
      <c r="G62" s="126" t="s">
        <v>114</v>
      </c>
      <c r="H62" s="126" t="s">
        <v>101</v>
      </c>
      <c r="I62" s="126" t="s">
        <v>95</v>
      </c>
      <c r="J62" s="126" t="s">
        <v>115</v>
      </c>
      <c r="K62" s="117" t="s">
        <v>234</v>
      </c>
      <c r="L62" s="252" t="s">
        <v>235</v>
      </c>
      <c r="M62" s="186">
        <v>890</v>
      </c>
      <c r="N62" s="186">
        <v>1756</v>
      </c>
      <c r="O62" s="29"/>
    </row>
    <row r="63" s="6" customFormat="1" ht="51" customHeight="1" spans="1:15">
      <c r="A63" s="224"/>
      <c r="B63" s="225"/>
      <c r="C63" s="127"/>
      <c r="D63" s="65" t="s">
        <v>37</v>
      </c>
      <c r="E63" s="138">
        <v>39.77</v>
      </c>
      <c r="F63" s="127"/>
      <c r="G63" s="127"/>
      <c r="H63" s="127"/>
      <c r="I63" s="127"/>
      <c r="J63" s="127"/>
      <c r="K63" s="119"/>
      <c r="L63" s="253"/>
      <c r="M63" s="186"/>
      <c r="N63" s="186"/>
      <c r="O63" s="29"/>
    </row>
    <row r="64" s="6" customFormat="1" ht="109" customHeight="1" spans="1:15">
      <c r="A64" s="136">
        <v>2.5</v>
      </c>
      <c r="B64" s="215" t="s">
        <v>226</v>
      </c>
      <c r="C64" s="65" t="s">
        <v>200</v>
      </c>
      <c r="D64" s="65" t="s">
        <v>29</v>
      </c>
      <c r="E64" s="138">
        <v>150.322</v>
      </c>
      <c r="F64" s="65" t="s">
        <v>227</v>
      </c>
      <c r="G64" s="65" t="s">
        <v>119</v>
      </c>
      <c r="H64" s="238" t="s">
        <v>101</v>
      </c>
      <c r="I64" s="65" t="s">
        <v>95</v>
      </c>
      <c r="J64" s="65" t="s">
        <v>120</v>
      </c>
      <c r="K64" s="80" t="s">
        <v>236</v>
      </c>
      <c r="L64" s="80" t="s">
        <v>237</v>
      </c>
      <c r="M64" s="65">
        <v>1017</v>
      </c>
      <c r="N64" s="65">
        <v>2950</v>
      </c>
      <c r="O64" s="29"/>
    </row>
    <row r="65" s="6" customFormat="1" ht="129" customHeight="1" spans="1:15">
      <c r="A65" s="136">
        <v>2.6</v>
      </c>
      <c r="B65" s="215" t="s">
        <v>226</v>
      </c>
      <c r="C65" s="65" t="s">
        <v>200</v>
      </c>
      <c r="D65" s="65" t="s">
        <v>29</v>
      </c>
      <c r="E65" s="138">
        <v>97.044</v>
      </c>
      <c r="F65" s="65" t="s">
        <v>227</v>
      </c>
      <c r="G65" s="65" t="s">
        <v>124</v>
      </c>
      <c r="H65" s="72" t="s">
        <v>101</v>
      </c>
      <c r="I65" s="65" t="s">
        <v>95</v>
      </c>
      <c r="J65" s="65" t="s">
        <v>125</v>
      </c>
      <c r="K65" s="80" t="s">
        <v>238</v>
      </c>
      <c r="L65" s="72" t="s">
        <v>239</v>
      </c>
      <c r="M65" s="186">
        <v>1392</v>
      </c>
      <c r="N65" s="186">
        <v>2868</v>
      </c>
      <c r="O65" s="29"/>
    </row>
    <row r="66" s="6" customFormat="1" ht="136" customHeight="1" spans="1:15">
      <c r="A66" s="222">
        <v>2.7</v>
      </c>
      <c r="B66" s="223" t="s">
        <v>226</v>
      </c>
      <c r="C66" s="126" t="s">
        <v>200</v>
      </c>
      <c r="D66" s="65" t="s">
        <v>29</v>
      </c>
      <c r="E66" s="138">
        <v>65.68</v>
      </c>
      <c r="F66" s="65" t="s">
        <v>227</v>
      </c>
      <c r="G66" s="65" t="s">
        <v>129</v>
      </c>
      <c r="H66" s="72" t="s">
        <v>101</v>
      </c>
      <c r="I66" s="65" t="s">
        <v>95</v>
      </c>
      <c r="J66" s="65" t="s">
        <v>130</v>
      </c>
      <c r="K66" s="72" t="s">
        <v>240</v>
      </c>
      <c r="L66" s="72" t="s">
        <v>241</v>
      </c>
      <c r="M66" s="267" t="s">
        <v>242</v>
      </c>
      <c r="N66" s="267" t="s">
        <v>243</v>
      </c>
      <c r="O66" s="29"/>
    </row>
    <row r="67" s="6" customFormat="1" ht="46" customHeight="1" spans="1:15">
      <c r="A67" s="222">
        <v>2.8</v>
      </c>
      <c r="B67" s="223" t="s">
        <v>226</v>
      </c>
      <c r="C67" s="126" t="s">
        <v>200</v>
      </c>
      <c r="D67" s="65" t="s">
        <v>29</v>
      </c>
      <c r="E67" s="138">
        <v>76.262</v>
      </c>
      <c r="F67" s="126" t="s">
        <v>227</v>
      </c>
      <c r="G67" s="126" t="s">
        <v>134</v>
      </c>
      <c r="H67" s="126" t="s">
        <v>101</v>
      </c>
      <c r="I67" s="126" t="s">
        <v>95</v>
      </c>
      <c r="J67" s="126" t="s">
        <v>135</v>
      </c>
      <c r="K67" s="155" t="s">
        <v>244</v>
      </c>
      <c r="L67" s="126" t="s">
        <v>245</v>
      </c>
      <c r="M67" s="186">
        <v>840</v>
      </c>
      <c r="N67" s="186">
        <v>2356</v>
      </c>
      <c r="O67" s="72"/>
    </row>
    <row r="68" s="6" customFormat="1" ht="44" customHeight="1" spans="1:15">
      <c r="A68" s="224"/>
      <c r="B68" s="225"/>
      <c r="C68" s="127"/>
      <c r="D68" s="65" t="s">
        <v>37</v>
      </c>
      <c r="E68" s="138">
        <v>26.365</v>
      </c>
      <c r="F68" s="127"/>
      <c r="G68" s="127"/>
      <c r="H68" s="127"/>
      <c r="I68" s="127"/>
      <c r="J68" s="127"/>
      <c r="K68" s="156"/>
      <c r="L68" s="127"/>
      <c r="M68" s="186"/>
      <c r="N68" s="186"/>
      <c r="O68" s="72"/>
    </row>
    <row r="69" s="6" customFormat="1" ht="29" customHeight="1" spans="1:15">
      <c r="A69" s="213">
        <v>3</v>
      </c>
      <c r="B69" s="214" t="s">
        <v>246</v>
      </c>
      <c r="C69" s="65"/>
      <c r="D69" s="211"/>
      <c r="E69" s="212">
        <f>SUM(E70:E82)</f>
        <v>172.5</v>
      </c>
      <c r="F69" s="211"/>
      <c r="G69" s="65"/>
      <c r="H69" s="72"/>
      <c r="I69" s="65"/>
      <c r="J69" s="65"/>
      <c r="K69" s="72"/>
      <c r="L69" s="72"/>
      <c r="M69" s="186"/>
      <c r="N69" s="186"/>
      <c r="O69" s="29"/>
    </row>
    <row r="70" s="6" customFormat="1" ht="43" customHeight="1" spans="1:15">
      <c r="A70" s="222">
        <v>3.1</v>
      </c>
      <c r="B70" s="223" t="s">
        <v>247</v>
      </c>
      <c r="C70" s="126" t="s">
        <v>200</v>
      </c>
      <c r="D70" s="65" t="s">
        <v>29</v>
      </c>
      <c r="E70" s="140">
        <v>12</v>
      </c>
      <c r="F70" s="126" t="s">
        <v>248</v>
      </c>
      <c r="G70" s="126" t="s">
        <v>140</v>
      </c>
      <c r="H70" s="246" t="s">
        <v>249</v>
      </c>
      <c r="I70" s="126" t="s">
        <v>32</v>
      </c>
      <c r="J70" s="126" t="s">
        <v>102</v>
      </c>
      <c r="K70" s="155" t="s">
        <v>250</v>
      </c>
      <c r="L70" s="126" t="s">
        <v>251</v>
      </c>
      <c r="M70" s="186">
        <v>38</v>
      </c>
      <c r="N70" s="186">
        <v>95</v>
      </c>
      <c r="O70" s="29"/>
    </row>
    <row r="71" s="6" customFormat="1" ht="46" customHeight="1" spans="1:15">
      <c r="A71" s="224"/>
      <c r="B71" s="225"/>
      <c r="C71" s="127"/>
      <c r="D71" s="65" t="s">
        <v>37</v>
      </c>
      <c r="E71" s="140">
        <v>45</v>
      </c>
      <c r="F71" s="127"/>
      <c r="G71" s="127"/>
      <c r="H71" s="250"/>
      <c r="I71" s="127"/>
      <c r="J71" s="127"/>
      <c r="K71" s="156"/>
      <c r="L71" s="127"/>
      <c r="M71" s="186"/>
      <c r="N71" s="186"/>
      <c r="O71" s="29"/>
    </row>
    <row r="72" s="6" customFormat="1" ht="117" customHeight="1" spans="1:15">
      <c r="A72" s="136">
        <v>3.2</v>
      </c>
      <c r="B72" s="215" t="s">
        <v>247</v>
      </c>
      <c r="C72" s="65" t="s">
        <v>200</v>
      </c>
      <c r="D72" s="65" t="s">
        <v>37</v>
      </c>
      <c r="E72" s="140">
        <v>28.5</v>
      </c>
      <c r="F72" s="65" t="s">
        <v>248</v>
      </c>
      <c r="G72" s="65" t="s">
        <v>55</v>
      </c>
      <c r="H72" s="91" t="s">
        <v>252</v>
      </c>
      <c r="I72" s="65" t="s">
        <v>32</v>
      </c>
      <c r="J72" s="65" t="s">
        <v>58</v>
      </c>
      <c r="K72" s="72" t="s">
        <v>253</v>
      </c>
      <c r="L72" s="72" t="s">
        <v>254</v>
      </c>
      <c r="M72" s="186">
        <v>19</v>
      </c>
      <c r="N72" s="186">
        <v>57</v>
      </c>
      <c r="O72" s="29"/>
    </row>
    <row r="73" s="6" customFormat="1" ht="61" customHeight="1" spans="1:15">
      <c r="A73" s="222">
        <v>3.3</v>
      </c>
      <c r="B73" s="223" t="s">
        <v>247</v>
      </c>
      <c r="C73" s="126" t="s">
        <v>200</v>
      </c>
      <c r="D73" s="65" t="s">
        <v>29</v>
      </c>
      <c r="E73" s="140">
        <v>3</v>
      </c>
      <c r="F73" s="126" t="s">
        <v>248</v>
      </c>
      <c r="G73" s="126" t="s">
        <v>158</v>
      </c>
      <c r="H73" s="90" t="s">
        <v>255</v>
      </c>
      <c r="I73" s="126" t="s">
        <v>32</v>
      </c>
      <c r="J73" s="252" t="s">
        <v>110</v>
      </c>
      <c r="K73" s="117" t="s">
        <v>256</v>
      </c>
      <c r="L73" s="252" t="s">
        <v>257</v>
      </c>
      <c r="M73" s="218">
        <v>6</v>
      </c>
      <c r="N73" s="268">
        <v>18</v>
      </c>
      <c r="O73" s="29"/>
    </row>
    <row r="74" s="6" customFormat="1" ht="44" customHeight="1" spans="1:15">
      <c r="A74" s="224"/>
      <c r="B74" s="225"/>
      <c r="C74" s="127"/>
      <c r="D74" s="65" t="s">
        <v>37</v>
      </c>
      <c r="E74" s="140">
        <v>6</v>
      </c>
      <c r="F74" s="127"/>
      <c r="G74" s="127"/>
      <c r="H74" s="90" t="s">
        <v>258</v>
      </c>
      <c r="I74" s="127"/>
      <c r="J74" s="253"/>
      <c r="K74" s="119"/>
      <c r="L74" s="253"/>
      <c r="M74" s="218"/>
      <c r="N74" s="268"/>
      <c r="O74" s="29"/>
    </row>
    <row r="75" s="6" customFormat="1" ht="38" customHeight="1" spans="1:15">
      <c r="A75" s="222">
        <v>3.4</v>
      </c>
      <c r="B75" s="223" t="s">
        <v>247</v>
      </c>
      <c r="C75" s="126" t="s">
        <v>200</v>
      </c>
      <c r="D75" s="65" t="s">
        <v>29</v>
      </c>
      <c r="E75" s="140">
        <v>4.5</v>
      </c>
      <c r="F75" s="126" t="s">
        <v>248</v>
      </c>
      <c r="G75" s="126" t="s">
        <v>114</v>
      </c>
      <c r="H75" s="91" t="s">
        <v>259</v>
      </c>
      <c r="I75" s="126" t="s">
        <v>32</v>
      </c>
      <c r="J75" s="126" t="s">
        <v>115</v>
      </c>
      <c r="K75" s="155" t="s">
        <v>260</v>
      </c>
      <c r="L75" s="126" t="s">
        <v>261</v>
      </c>
      <c r="M75" s="186">
        <v>6</v>
      </c>
      <c r="N75" s="186">
        <v>17</v>
      </c>
      <c r="O75" s="29"/>
    </row>
    <row r="76" s="6" customFormat="1" ht="39" customHeight="1" spans="1:15">
      <c r="A76" s="224"/>
      <c r="B76" s="225"/>
      <c r="C76" s="127"/>
      <c r="D76" s="65" t="s">
        <v>37</v>
      </c>
      <c r="E76" s="140">
        <v>4.5</v>
      </c>
      <c r="F76" s="127"/>
      <c r="G76" s="127"/>
      <c r="H76" s="91" t="s">
        <v>262</v>
      </c>
      <c r="I76" s="127"/>
      <c r="J76" s="127"/>
      <c r="K76" s="156"/>
      <c r="L76" s="127"/>
      <c r="M76" s="186"/>
      <c r="N76" s="186"/>
      <c r="O76" s="29"/>
    </row>
    <row r="77" s="6" customFormat="1" ht="42" customHeight="1" spans="1:15">
      <c r="A77" s="222">
        <v>3.5</v>
      </c>
      <c r="B77" s="223" t="s">
        <v>247</v>
      </c>
      <c r="C77" s="126" t="s">
        <v>200</v>
      </c>
      <c r="D77" s="65" t="s">
        <v>29</v>
      </c>
      <c r="E77" s="140">
        <v>4.5</v>
      </c>
      <c r="F77" s="126" t="s">
        <v>248</v>
      </c>
      <c r="G77" s="126" t="s">
        <v>119</v>
      </c>
      <c r="H77" s="91" t="s">
        <v>263</v>
      </c>
      <c r="I77" s="126" t="s">
        <v>32</v>
      </c>
      <c r="J77" s="126" t="s">
        <v>120</v>
      </c>
      <c r="K77" s="155" t="s">
        <v>264</v>
      </c>
      <c r="L77" s="126" t="s">
        <v>265</v>
      </c>
      <c r="M77" s="269">
        <v>3</v>
      </c>
      <c r="N77" s="269">
        <v>8</v>
      </c>
      <c r="O77" s="29"/>
    </row>
    <row r="78" s="6" customFormat="1" ht="39" customHeight="1" spans="1:15">
      <c r="A78" s="224"/>
      <c r="B78" s="225"/>
      <c r="C78" s="127"/>
      <c r="D78" s="65" t="s">
        <v>37</v>
      </c>
      <c r="E78" s="140">
        <v>28.5</v>
      </c>
      <c r="F78" s="127"/>
      <c r="G78" s="127"/>
      <c r="H78" s="91" t="s">
        <v>266</v>
      </c>
      <c r="I78" s="127"/>
      <c r="J78" s="127"/>
      <c r="K78" s="156"/>
      <c r="L78" s="127"/>
      <c r="M78" s="269">
        <v>19</v>
      </c>
      <c r="N78" s="269">
        <v>44</v>
      </c>
      <c r="O78" s="29"/>
    </row>
    <row r="79" s="6" customFormat="1" ht="178" customHeight="1" spans="1:15">
      <c r="A79" s="136">
        <v>3.6</v>
      </c>
      <c r="B79" s="215" t="s">
        <v>247</v>
      </c>
      <c r="C79" s="65" t="s">
        <v>200</v>
      </c>
      <c r="D79" s="65" t="s">
        <v>37</v>
      </c>
      <c r="E79" s="140">
        <v>9</v>
      </c>
      <c r="F79" s="65" t="s">
        <v>248</v>
      </c>
      <c r="G79" s="65" t="s">
        <v>124</v>
      </c>
      <c r="H79" s="91" t="s">
        <v>101</v>
      </c>
      <c r="I79" s="65" t="s">
        <v>32</v>
      </c>
      <c r="J79" s="65" t="s">
        <v>125</v>
      </c>
      <c r="K79" s="72" t="s">
        <v>267</v>
      </c>
      <c r="L79" s="72" t="s">
        <v>268</v>
      </c>
      <c r="M79" s="186">
        <v>6</v>
      </c>
      <c r="N79" s="186">
        <v>14</v>
      </c>
      <c r="O79" s="29"/>
    </row>
    <row r="80" s="6" customFormat="1" ht="48" customHeight="1" spans="1:15">
      <c r="A80" s="222">
        <v>3.7</v>
      </c>
      <c r="B80" s="223" t="s">
        <v>247</v>
      </c>
      <c r="C80" s="126" t="s">
        <v>200</v>
      </c>
      <c r="D80" s="65" t="s">
        <v>29</v>
      </c>
      <c r="E80" s="140">
        <v>4.5</v>
      </c>
      <c r="F80" s="126" t="s">
        <v>248</v>
      </c>
      <c r="G80" s="126" t="s">
        <v>129</v>
      </c>
      <c r="H80" s="252" t="s">
        <v>269</v>
      </c>
      <c r="I80" s="126" t="s">
        <v>32</v>
      </c>
      <c r="J80" s="126" t="s">
        <v>130</v>
      </c>
      <c r="K80" s="155" t="s">
        <v>270</v>
      </c>
      <c r="L80" s="126" t="s">
        <v>271</v>
      </c>
      <c r="M80" s="186">
        <v>8</v>
      </c>
      <c r="N80" s="186">
        <v>20</v>
      </c>
      <c r="O80" s="29"/>
    </row>
    <row r="81" s="6" customFormat="1" ht="47" customHeight="1" spans="1:15">
      <c r="A81" s="224"/>
      <c r="B81" s="225"/>
      <c r="C81" s="127"/>
      <c r="D81" s="65" t="s">
        <v>37</v>
      </c>
      <c r="E81" s="140">
        <v>7.5</v>
      </c>
      <c r="F81" s="127"/>
      <c r="G81" s="127"/>
      <c r="H81" s="253"/>
      <c r="I81" s="127"/>
      <c r="J81" s="127"/>
      <c r="K81" s="156"/>
      <c r="L81" s="127"/>
      <c r="M81" s="186"/>
      <c r="N81" s="186"/>
      <c r="O81" s="29"/>
    </row>
    <row r="82" s="6" customFormat="1" ht="78" customHeight="1" spans="1:15">
      <c r="A82" s="136">
        <v>3.8</v>
      </c>
      <c r="B82" s="215" t="s">
        <v>247</v>
      </c>
      <c r="C82" s="65" t="s">
        <v>200</v>
      </c>
      <c r="D82" s="65" t="s">
        <v>37</v>
      </c>
      <c r="E82" s="140">
        <v>15</v>
      </c>
      <c r="F82" s="65" t="s">
        <v>248</v>
      </c>
      <c r="G82" s="65" t="s">
        <v>134</v>
      </c>
      <c r="H82" s="80" t="s">
        <v>101</v>
      </c>
      <c r="I82" s="65" t="s">
        <v>32</v>
      </c>
      <c r="J82" s="65" t="s">
        <v>135</v>
      </c>
      <c r="K82" s="72" t="s">
        <v>272</v>
      </c>
      <c r="L82" s="72" t="s">
        <v>273</v>
      </c>
      <c r="M82" s="186">
        <v>10</v>
      </c>
      <c r="N82" s="186">
        <v>28</v>
      </c>
      <c r="O82" s="29"/>
    </row>
    <row r="83" s="5" customFormat="1" ht="50" customHeight="1" spans="1:15">
      <c r="A83" s="136">
        <v>4</v>
      </c>
      <c r="B83" s="214" t="s">
        <v>274</v>
      </c>
      <c r="C83" s="65"/>
      <c r="D83" s="65"/>
      <c r="E83" s="254">
        <f>SUM(E84:E97)</f>
        <v>9562.5</v>
      </c>
      <c r="F83" s="65"/>
      <c r="G83" s="65"/>
      <c r="H83" s="72"/>
      <c r="I83" s="65"/>
      <c r="J83" s="65"/>
      <c r="K83" s="72"/>
      <c r="L83" s="72"/>
      <c r="M83" s="186"/>
      <c r="N83" s="186"/>
      <c r="O83" s="29"/>
    </row>
    <row r="84" s="5" customFormat="1" ht="210" customHeight="1" spans="1:15">
      <c r="A84" s="255">
        <v>4.1</v>
      </c>
      <c r="B84" s="215" t="s">
        <v>275</v>
      </c>
      <c r="C84" s="65" t="s">
        <v>200</v>
      </c>
      <c r="D84" s="256" t="s">
        <v>71</v>
      </c>
      <c r="E84" s="257">
        <v>1140</v>
      </c>
      <c r="F84" s="256"/>
      <c r="G84" s="256" t="s">
        <v>140</v>
      </c>
      <c r="H84" s="256" t="s">
        <v>276</v>
      </c>
      <c r="I84" s="256" t="s">
        <v>32</v>
      </c>
      <c r="J84" s="65" t="s">
        <v>102</v>
      </c>
      <c r="K84" s="81" t="s">
        <v>277</v>
      </c>
      <c r="L84" s="270" t="s">
        <v>278</v>
      </c>
      <c r="M84" s="269">
        <v>1757</v>
      </c>
      <c r="N84" s="269">
        <v>5521</v>
      </c>
      <c r="O84" s="29"/>
    </row>
    <row r="85" s="5" customFormat="1" ht="135" customHeight="1" spans="1:15">
      <c r="A85" s="255">
        <v>4.1</v>
      </c>
      <c r="B85" s="215" t="s">
        <v>275</v>
      </c>
      <c r="C85" s="65" t="s">
        <v>200</v>
      </c>
      <c r="D85" s="256" t="s">
        <v>29</v>
      </c>
      <c r="E85" s="258">
        <v>444</v>
      </c>
      <c r="F85" s="256"/>
      <c r="G85" s="256" t="s">
        <v>140</v>
      </c>
      <c r="H85" s="256" t="s">
        <v>279</v>
      </c>
      <c r="I85" s="256" t="s">
        <v>32</v>
      </c>
      <c r="J85" s="65" t="s">
        <v>102</v>
      </c>
      <c r="K85" s="80" t="s">
        <v>280</v>
      </c>
      <c r="L85" s="245" t="s">
        <v>281</v>
      </c>
      <c r="M85" s="269">
        <v>1069</v>
      </c>
      <c r="N85" s="269">
        <v>2577</v>
      </c>
      <c r="O85" s="29"/>
    </row>
    <row r="86" s="5" customFormat="1" ht="286" customHeight="1" spans="1:15">
      <c r="A86" s="255">
        <v>4.2</v>
      </c>
      <c r="B86" s="215" t="s">
        <v>282</v>
      </c>
      <c r="C86" s="65" t="s">
        <v>200</v>
      </c>
      <c r="D86" s="256" t="s">
        <v>71</v>
      </c>
      <c r="E86" s="259">
        <v>1579</v>
      </c>
      <c r="F86" s="256"/>
      <c r="G86" s="256" t="s">
        <v>55</v>
      </c>
      <c r="H86" s="256" t="s">
        <v>283</v>
      </c>
      <c r="I86" s="256" t="s">
        <v>32</v>
      </c>
      <c r="J86" s="65" t="s">
        <v>58</v>
      </c>
      <c r="K86" s="164" t="s">
        <v>284</v>
      </c>
      <c r="L86" s="270" t="s">
        <v>285</v>
      </c>
      <c r="M86" s="269">
        <v>1050</v>
      </c>
      <c r="N86" s="269">
        <v>3248</v>
      </c>
      <c r="O86" s="29"/>
    </row>
    <row r="87" s="5" customFormat="1" ht="263" customHeight="1" spans="1:15">
      <c r="A87" s="255">
        <v>4.2</v>
      </c>
      <c r="B87" s="215" t="s">
        <v>282</v>
      </c>
      <c r="C87" s="65" t="s">
        <v>200</v>
      </c>
      <c r="D87" s="65" t="s">
        <v>29</v>
      </c>
      <c r="E87" s="138">
        <v>799.5</v>
      </c>
      <c r="F87" s="65"/>
      <c r="G87" s="256" t="s">
        <v>55</v>
      </c>
      <c r="H87" s="72" t="s">
        <v>286</v>
      </c>
      <c r="I87" s="256" t="s">
        <v>32</v>
      </c>
      <c r="J87" s="65" t="s">
        <v>58</v>
      </c>
      <c r="K87" s="164" t="s">
        <v>287</v>
      </c>
      <c r="L87" s="172" t="s">
        <v>288</v>
      </c>
      <c r="M87" s="186">
        <v>1028</v>
      </c>
      <c r="N87" s="186">
        <v>3092</v>
      </c>
      <c r="O87" s="29"/>
    </row>
    <row r="88" s="5" customFormat="1" ht="157.5" spans="1:15">
      <c r="A88" s="255">
        <v>4.3</v>
      </c>
      <c r="B88" s="215" t="s">
        <v>289</v>
      </c>
      <c r="C88" s="65" t="s">
        <v>200</v>
      </c>
      <c r="D88" s="65" t="s">
        <v>71</v>
      </c>
      <c r="E88" s="139">
        <v>400</v>
      </c>
      <c r="F88" s="245"/>
      <c r="G88" s="256" t="s">
        <v>158</v>
      </c>
      <c r="H88" s="72" t="s">
        <v>290</v>
      </c>
      <c r="I88" s="256" t="s">
        <v>32</v>
      </c>
      <c r="J88" s="271" t="s">
        <v>110</v>
      </c>
      <c r="K88" s="75" t="s">
        <v>291</v>
      </c>
      <c r="L88" s="245" t="s">
        <v>292</v>
      </c>
      <c r="M88" s="186">
        <v>1520</v>
      </c>
      <c r="N88" s="186">
        <v>4850</v>
      </c>
      <c r="O88" s="29"/>
    </row>
    <row r="89" s="5" customFormat="1" ht="388.5" spans="1:15">
      <c r="A89" s="255">
        <v>4.3</v>
      </c>
      <c r="B89" s="215" t="s">
        <v>289</v>
      </c>
      <c r="C89" s="65" t="s">
        <v>200</v>
      </c>
      <c r="D89" s="65" t="s">
        <v>29</v>
      </c>
      <c r="E89" s="140">
        <v>1022</v>
      </c>
      <c r="F89" s="245"/>
      <c r="G89" s="256" t="s">
        <v>158</v>
      </c>
      <c r="H89" s="72" t="s">
        <v>293</v>
      </c>
      <c r="I89" s="256" t="s">
        <v>32</v>
      </c>
      <c r="J89" s="271" t="s">
        <v>110</v>
      </c>
      <c r="K89" s="172" t="s">
        <v>294</v>
      </c>
      <c r="L89" s="272" t="s">
        <v>295</v>
      </c>
      <c r="M89" s="186"/>
      <c r="N89" s="186"/>
      <c r="O89" s="29"/>
    </row>
    <row r="90" s="5" customFormat="1" ht="297" customHeight="1" spans="1:15">
      <c r="A90" s="136">
        <v>4.4</v>
      </c>
      <c r="B90" s="215" t="s">
        <v>296</v>
      </c>
      <c r="C90" s="65" t="s">
        <v>200</v>
      </c>
      <c r="D90" s="65" t="s">
        <v>29</v>
      </c>
      <c r="E90" s="140">
        <v>578</v>
      </c>
      <c r="F90" s="65"/>
      <c r="G90" s="65" t="s">
        <v>114</v>
      </c>
      <c r="H90" s="72"/>
      <c r="I90" s="65" t="s">
        <v>32</v>
      </c>
      <c r="J90" s="65" t="s">
        <v>115</v>
      </c>
      <c r="K90" s="174" t="s">
        <v>297</v>
      </c>
      <c r="L90" s="174" t="s">
        <v>298</v>
      </c>
      <c r="M90" s="186">
        <v>898</v>
      </c>
      <c r="N90" s="186">
        <v>2483</v>
      </c>
      <c r="O90" s="29"/>
    </row>
    <row r="91" s="5" customFormat="1" ht="117" customHeight="1" spans="1:15">
      <c r="A91" s="136">
        <v>4.5</v>
      </c>
      <c r="B91" s="215" t="s">
        <v>299</v>
      </c>
      <c r="C91" s="126" t="s">
        <v>200</v>
      </c>
      <c r="D91" s="65" t="s">
        <v>29</v>
      </c>
      <c r="E91" s="138">
        <v>331</v>
      </c>
      <c r="F91" s="65"/>
      <c r="G91" s="65" t="s">
        <v>119</v>
      </c>
      <c r="H91" s="72" t="s">
        <v>300</v>
      </c>
      <c r="I91" s="65" t="s">
        <v>32</v>
      </c>
      <c r="J91" s="65" t="s">
        <v>120</v>
      </c>
      <c r="K91" s="155" t="s">
        <v>301</v>
      </c>
      <c r="L91" s="155" t="s">
        <v>302</v>
      </c>
      <c r="M91" s="189">
        <v>844</v>
      </c>
      <c r="N91" s="189">
        <v>2352</v>
      </c>
      <c r="O91" s="18"/>
    </row>
    <row r="92" s="5" customFormat="1" ht="49" customHeight="1" spans="1:15">
      <c r="A92" s="136"/>
      <c r="B92" s="215"/>
      <c r="C92" s="127"/>
      <c r="D92" s="65" t="s">
        <v>71</v>
      </c>
      <c r="E92" s="138">
        <v>69</v>
      </c>
      <c r="F92" s="65"/>
      <c r="G92" s="65"/>
      <c r="H92" s="72"/>
      <c r="I92" s="65"/>
      <c r="J92" s="65"/>
      <c r="K92" s="156"/>
      <c r="L92" s="156"/>
      <c r="M92" s="189"/>
      <c r="N92" s="189"/>
      <c r="O92" s="18"/>
    </row>
    <row r="93" s="5" customFormat="1" ht="193" customHeight="1" spans="1:15">
      <c r="A93" s="255">
        <v>4.5</v>
      </c>
      <c r="B93" s="215" t="s">
        <v>299</v>
      </c>
      <c r="C93" s="65" t="s">
        <v>200</v>
      </c>
      <c r="D93" s="65" t="s">
        <v>29</v>
      </c>
      <c r="E93" s="138">
        <v>800</v>
      </c>
      <c r="F93" s="65"/>
      <c r="G93" s="256" t="s">
        <v>119</v>
      </c>
      <c r="H93" s="72" t="s">
        <v>303</v>
      </c>
      <c r="I93" s="256"/>
      <c r="J93" s="256" t="s">
        <v>120</v>
      </c>
      <c r="K93" s="81" t="s">
        <v>304</v>
      </c>
      <c r="L93" s="75" t="s">
        <v>305</v>
      </c>
      <c r="M93" s="189">
        <v>1025</v>
      </c>
      <c r="N93" s="189">
        <v>2132</v>
      </c>
      <c r="O93" s="29"/>
    </row>
    <row r="94" s="5" customFormat="1" ht="134" customHeight="1" spans="1:15">
      <c r="A94" s="136">
        <v>4.5</v>
      </c>
      <c r="B94" s="215" t="s">
        <v>299</v>
      </c>
      <c r="C94" s="65" t="s">
        <v>200</v>
      </c>
      <c r="D94" s="65"/>
      <c r="E94" s="138"/>
      <c r="F94" s="65"/>
      <c r="G94" s="256" t="s">
        <v>119</v>
      </c>
      <c r="H94" s="72" t="s">
        <v>306</v>
      </c>
      <c r="I94" s="256"/>
      <c r="J94" s="65" t="s">
        <v>102</v>
      </c>
      <c r="K94" s="81" t="s">
        <v>307</v>
      </c>
      <c r="L94" s="81" t="s">
        <v>308</v>
      </c>
      <c r="M94" s="189">
        <v>637</v>
      </c>
      <c r="N94" s="189">
        <v>1770</v>
      </c>
      <c r="O94" s="29"/>
    </row>
    <row r="95" s="5" customFormat="1" ht="305" customHeight="1" spans="1:15">
      <c r="A95" s="136">
        <v>4.6</v>
      </c>
      <c r="B95" s="215" t="s">
        <v>309</v>
      </c>
      <c r="C95" s="65" t="s">
        <v>200</v>
      </c>
      <c r="D95" s="65" t="s">
        <v>29</v>
      </c>
      <c r="E95" s="138">
        <v>800</v>
      </c>
      <c r="F95" s="65"/>
      <c r="G95" s="65" t="s">
        <v>124</v>
      </c>
      <c r="H95" s="72" t="s">
        <v>310</v>
      </c>
      <c r="I95" s="65" t="s">
        <v>32</v>
      </c>
      <c r="J95" s="65" t="s">
        <v>125</v>
      </c>
      <c r="K95" s="98" t="s">
        <v>311</v>
      </c>
      <c r="L95" s="242" t="s">
        <v>312</v>
      </c>
      <c r="M95" s="186">
        <v>1081</v>
      </c>
      <c r="N95" s="186">
        <v>2943</v>
      </c>
      <c r="O95" s="29"/>
    </row>
    <row r="96" s="5" customFormat="1" ht="173" customHeight="1" spans="1:15">
      <c r="A96" s="136">
        <v>4.7</v>
      </c>
      <c r="B96" s="215" t="s">
        <v>313</v>
      </c>
      <c r="C96" s="65" t="s">
        <v>200</v>
      </c>
      <c r="D96" s="65" t="s">
        <v>29</v>
      </c>
      <c r="E96" s="138">
        <v>400</v>
      </c>
      <c r="F96" s="65"/>
      <c r="G96" s="65" t="s">
        <v>129</v>
      </c>
      <c r="H96" s="72" t="s">
        <v>314</v>
      </c>
      <c r="I96" s="65" t="s">
        <v>32</v>
      </c>
      <c r="J96" s="65" t="s">
        <v>130</v>
      </c>
      <c r="K96" s="81" t="s">
        <v>315</v>
      </c>
      <c r="L96" s="75" t="s">
        <v>316</v>
      </c>
      <c r="M96" s="186">
        <v>317</v>
      </c>
      <c r="N96" s="186">
        <v>907</v>
      </c>
      <c r="O96" s="29"/>
    </row>
    <row r="97" s="5" customFormat="1" ht="379" customHeight="1" spans="1:15">
      <c r="A97" s="136">
        <v>4.8</v>
      </c>
      <c r="B97" s="215" t="s">
        <v>317</v>
      </c>
      <c r="C97" s="65" t="s">
        <v>200</v>
      </c>
      <c r="D97" s="65" t="s">
        <v>29</v>
      </c>
      <c r="E97" s="138">
        <v>1200</v>
      </c>
      <c r="F97" s="65"/>
      <c r="G97" s="65" t="s">
        <v>134</v>
      </c>
      <c r="H97" s="72" t="s">
        <v>318</v>
      </c>
      <c r="I97" s="65" t="s">
        <v>32</v>
      </c>
      <c r="J97" s="65" t="s">
        <v>135</v>
      </c>
      <c r="K97" s="98" t="s">
        <v>319</v>
      </c>
      <c r="L97" s="242" t="s">
        <v>320</v>
      </c>
      <c r="M97" s="186">
        <v>700</v>
      </c>
      <c r="N97" s="186">
        <v>2437</v>
      </c>
      <c r="O97" s="29"/>
    </row>
    <row r="98" s="5" customFormat="1" ht="46" customHeight="1" spans="1:15">
      <c r="A98" s="213">
        <v>5</v>
      </c>
      <c r="B98" s="260" t="s">
        <v>321</v>
      </c>
      <c r="C98" s="65"/>
      <c r="D98" s="211"/>
      <c r="E98" s="212">
        <f>SUM(E99:E102)</f>
        <v>1690</v>
      </c>
      <c r="F98" s="211"/>
      <c r="G98" s="211"/>
      <c r="H98" s="75"/>
      <c r="I98" s="211"/>
      <c r="J98" s="211"/>
      <c r="K98" s="81"/>
      <c r="L98" s="81"/>
      <c r="M98" s="211"/>
      <c r="N98" s="211"/>
      <c r="O98" s="23"/>
    </row>
    <row r="99" s="6" customFormat="1" ht="180" customHeight="1" spans="1:15">
      <c r="A99" s="136">
        <v>5.1</v>
      </c>
      <c r="B99" s="137" t="s">
        <v>322</v>
      </c>
      <c r="C99" s="65" t="s">
        <v>200</v>
      </c>
      <c r="D99" s="65" t="s">
        <v>29</v>
      </c>
      <c r="E99" s="138">
        <v>837.8</v>
      </c>
      <c r="F99" s="65"/>
      <c r="G99" s="65" t="s">
        <v>140</v>
      </c>
      <c r="H99" s="72" t="s">
        <v>323</v>
      </c>
      <c r="I99" s="65" t="s">
        <v>32</v>
      </c>
      <c r="J99" s="65" t="s">
        <v>102</v>
      </c>
      <c r="K99" s="81" t="s">
        <v>324</v>
      </c>
      <c r="L99" s="80" t="s">
        <v>325</v>
      </c>
      <c r="M99" s="65">
        <v>1757</v>
      </c>
      <c r="N99" s="65">
        <v>4421</v>
      </c>
      <c r="O99" s="29"/>
    </row>
    <row r="100" s="6" customFormat="1" ht="128" customHeight="1" spans="1:15">
      <c r="A100" s="136">
        <v>5.2</v>
      </c>
      <c r="B100" s="137" t="s">
        <v>326</v>
      </c>
      <c r="C100" s="65" t="s">
        <v>200</v>
      </c>
      <c r="D100" s="65" t="s">
        <v>29</v>
      </c>
      <c r="E100" s="138">
        <v>415.8</v>
      </c>
      <c r="F100" s="65"/>
      <c r="G100" s="65" t="s">
        <v>158</v>
      </c>
      <c r="H100" s="72" t="s">
        <v>327</v>
      </c>
      <c r="I100" s="65" t="s">
        <v>32</v>
      </c>
      <c r="J100" s="65" t="s">
        <v>110</v>
      </c>
      <c r="K100" s="80" t="s">
        <v>328</v>
      </c>
      <c r="L100" s="80" t="s">
        <v>329</v>
      </c>
      <c r="M100" s="65">
        <v>550</v>
      </c>
      <c r="N100" s="65">
        <v>1210</v>
      </c>
      <c r="O100" s="29"/>
    </row>
    <row r="101" s="6" customFormat="1" ht="162" customHeight="1" spans="1:15">
      <c r="A101" s="136">
        <v>5.3</v>
      </c>
      <c r="B101" s="137" t="s">
        <v>330</v>
      </c>
      <c r="C101" s="65" t="s">
        <v>200</v>
      </c>
      <c r="D101" s="65" t="s">
        <v>29</v>
      </c>
      <c r="E101" s="138">
        <v>146.8</v>
      </c>
      <c r="F101" s="65"/>
      <c r="G101" s="65" t="s">
        <v>124</v>
      </c>
      <c r="H101" s="72" t="s">
        <v>162</v>
      </c>
      <c r="I101" s="65" t="s">
        <v>32</v>
      </c>
      <c r="J101" s="65" t="s">
        <v>125</v>
      </c>
      <c r="K101" s="80" t="s">
        <v>331</v>
      </c>
      <c r="L101" s="80" t="s">
        <v>332</v>
      </c>
      <c r="M101" s="65">
        <v>530</v>
      </c>
      <c r="N101" s="65">
        <v>1467</v>
      </c>
      <c r="O101" s="29"/>
    </row>
    <row r="102" s="6" customFormat="1" ht="133" customHeight="1" spans="1:15">
      <c r="A102" s="136">
        <v>5.4</v>
      </c>
      <c r="B102" s="137" t="s">
        <v>333</v>
      </c>
      <c r="C102" s="65" t="s">
        <v>200</v>
      </c>
      <c r="D102" s="65" t="s">
        <v>29</v>
      </c>
      <c r="E102" s="138">
        <v>289.6</v>
      </c>
      <c r="F102" s="65"/>
      <c r="G102" s="65" t="s">
        <v>129</v>
      </c>
      <c r="H102" s="72" t="s">
        <v>174</v>
      </c>
      <c r="I102" s="65" t="s">
        <v>32</v>
      </c>
      <c r="J102" s="65" t="s">
        <v>130</v>
      </c>
      <c r="K102" s="80" t="s">
        <v>334</v>
      </c>
      <c r="L102" s="80" t="s">
        <v>335</v>
      </c>
      <c r="M102" s="65">
        <v>648</v>
      </c>
      <c r="N102" s="65">
        <v>1721</v>
      </c>
      <c r="O102" s="29"/>
    </row>
    <row r="103" s="5" customFormat="1" ht="26" customHeight="1" spans="1:15">
      <c r="A103" s="213">
        <v>6</v>
      </c>
      <c r="B103" s="214" t="s">
        <v>336</v>
      </c>
      <c r="C103" s="65"/>
      <c r="D103" s="65"/>
      <c r="E103" s="212">
        <f>SUM(E104:E110)</f>
        <v>708</v>
      </c>
      <c r="F103" s="65"/>
      <c r="G103" s="65"/>
      <c r="H103" s="72"/>
      <c r="I103" s="65"/>
      <c r="J103" s="65"/>
      <c r="K103" s="80"/>
      <c r="L103" s="72"/>
      <c r="M103" s="186"/>
      <c r="N103" s="186"/>
      <c r="O103" s="29"/>
    </row>
    <row r="104" s="8" customFormat="1" ht="133" customHeight="1" spans="1:15">
      <c r="A104" s="136">
        <v>6.1</v>
      </c>
      <c r="B104" s="215" t="s">
        <v>337</v>
      </c>
      <c r="C104" s="65" t="s">
        <v>200</v>
      </c>
      <c r="D104" s="65" t="s">
        <v>29</v>
      </c>
      <c r="E104" s="138">
        <v>80</v>
      </c>
      <c r="F104" s="65"/>
      <c r="G104" s="65" t="s">
        <v>140</v>
      </c>
      <c r="H104" s="72" t="s">
        <v>141</v>
      </c>
      <c r="I104" s="65" t="s">
        <v>32</v>
      </c>
      <c r="J104" s="65" t="s">
        <v>102</v>
      </c>
      <c r="K104" s="72" t="s">
        <v>338</v>
      </c>
      <c r="L104" s="72" t="s">
        <v>339</v>
      </c>
      <c r="M104" s="186">
        <v>304</v>
      </c>
      <c r="N104" s="186">
        <v>635</v>
      </c>
      <c r="O104" s="72"/>
    </row>
    <row r="105" s="9" customFormat="1" ht="77" customHeight="1" spans="1:15">
      <c r="A105" s="136">
        <v>6.2</v>
      </c>
      <c r="B105" s="215" t="s">
        <v>340</v>
      </c>
      <c r="C105" s="65" t="s">
        <v>200</v>
      </c>
      <c r="D105" s="65" t="s">
        <v>29</v>
      </c>
      <c r="E105" s="139">
        <v>143</v>
      </c>
      <c r="F105" s="65"/>
      <c r="G105" s="65" t="s">
        <v>140</v>
      </c>
      <c r="H105" s="72" t="s">
        <v>341</v>
      </c>
      <c r="I105" s="65" t="s">
        <v>32</v>
      </c>
      <c r="J105" s="65" t="s">
        <v>102</v>
      </c>
      <c r="K105" s="72" t="s">
        <v>342</v>
      </c>
      <c r="L105" s="80" t="s">
        <v>343</v>
      </c>
      <c r="M105" s="65">
        <v>983</v>
      </c>
      <c r="N105" s="65">
        <v>2698</v>
      </c>
      <c r="O105" s="75"/>
    </row>
    <row r="106" s="8" customFormat="1" ht="187" customHeight="1" spans="1:15">
      <c r="A106" s="136">
        <v>6.3</v>
      </c>
      <c r="B106" s="215" t="s">
        <v>344</v>
      </c>
      <c r="C106" s="65" t="s">
        <v>200</v>
      </c>
      <c r="D106" s="65" t="s">
        <v>29</v>
      </c>
      <c r="E106" s="138">
        <v>50</v>
      </c>
      <c r="F106" s="65"/>
      <c r="G106" s="65" t="s">
        <v>140</v>
      </c>
      <c r="H106" s="72" t="s">
        <v>146</v>
      </c>
      <c r="I106" s="65" t="s">
        <v>32</v>
      </c>
      <c r="J106" s="65" t="s">
        <v>102</v>
      </c>
      <c r="K106" s="72" t="s">
        <v>345</v>
      </c>
      <c r="L106" s="72" t="s">
        <v>346</v>
      </c>
      <c r="M106" s="186">
        <v>573</v>
      </c>
      <c r="N106" s="186">
        <v>1354</v>
      </c>
      <c r="O106" s="72"/>
    </row>
    <row r="107" s="10" customFormat="1" ht="110" customHeight="1" spans="1:15">
      <c r="A107" s="136">
        <v>6.4</v>
      </c>
      <c r="B107" s="72" t="s">
        <v>347</v>
      </c>
      <c r="C107" s="65" t="s">
        <v>200</v>
      </c>
      <c r="D107" s="65" t="s">
        <v>29</v>
      </c>
      <c r="E107" s="140">
        <v>150</v>
      </c>
      <c r="F107" s="65"/>
      <c r="G107" s="65" t="s">
        <v>55</v>
      </c>
      <c r="H107" s="141" t="s">
        <v>348</v>
      </c>
      <c r="I107" s="65" t="s">
        <v>32</v>
      </c>
      <c r="J107" s="65" t="s">
        <v>58</v>
      </c>
      <c r="K107" s="72" t="s">
        <v>349</v>
      </c>
      <c r="L107" s="72" t="s">
        <v>350</v>
      </c>
      <c r="M107" s="189">
        <v>158</v>
      </c>
      <c r="N107" s="189">
        <v>470</v>
      </c>
      <c r="O107" s="72"/>
    </row>
    <row r="108" s="10" customFormat="1" ht="89" customHeight="1" spans="1:15">
      <c r="A108" s="136">
        <v>6.5</v>
      </c>
      <c r="B108" s="72" t="s">
        <v>351</v>
      </c>
      <c r="C108" s="65" t="s">
        <v>200</v>
      </c>
      <c r="D108" s="65" t="s">
        <v>29</v>
      </c>
      <c r="E108" s="140">
        <v>150</v>
      </c>
      <c r="F108" s="65"/>
      <c r="G108" s="65" t="s">
        <v>158</v>
      </c>
      <c r="H108" s="141" t="s">
        <v>352</v>
      </c>
      <c r="I108" s="65" t="s">
        <v>32</v>
      </c>
      <c r="J108" s="65" t="s">
        <v>110</v>
      </c>
      <c r="K108" s="72" t="s">
        <v>353</v>
      </c>
      <c r="L108" s="72" t="s">
        <v>354</v>
      </c>
      <c r="M108" s="189">
        <v>120</v>
      </c>
      <c r="N108" s="189">
        <v>358</v>
      </c>
      <c r="O108" s="72"/>
    </row>
    <row r="109" s="10" customFormat="1" ht="99" customHeight="1" spans="1:15">
      <c r="A109" s="136">
        <v>6.6</v>
      </c>
      <c r="B109" s="72" t="s">
        <v>355</v>
      </c>
      <c r="C109" s="65" t="s">
        <v>200</v>
      </c>
      <c r="D109" s="65" t="s">
        <v>29</v>
      </c>
      <c r="E109" s="140">
        <v>30</v>
      </c>
      <c r="F109" s="65"/>
      <c r="G109" s="65" t="s">
        <v>129</v>
      </c>
      <c r="H109" s="72" t="s">
        <v>356</v>
      </c>
      <c r="I109" s="65" t="s">
        <v>32</v>
      </c>
      <c r="J109" s="65" t="s">
        <v>130</v>
      </c>
      <c r="K109" s="72" t="s">
        <v>357</v>
      </c>
      <c r="L109" s="72" t="s">
        <v>358</v>
      </c>
      <c r="M109" s="189">
        <v>43</v>
      </c>
      <c r="N109" s="189">
        <v>172</v>
      </c>
      <c r="O109" s="72"/>
    </row>
    <row r="110" s="10" customFormat="1" ht="62" customHeight="1" spans="1:15">
      <c r="A110" s="136">
        <v>6.7</v>
      </c>
      <c r="B110" s="72" t="s">
        <v>359</v>
      </c>
      <c r="C110" s="65" t="s">
        <v>200</v>
      </c>
      <c r="D110" s="65" t="s">
        <v>29</v>
      </c>
      <c r="E110" s="140">
        <v>105</v>
      </c>
      <c r="F110" s="65"/>
      <c r="G110" s="65" t="s">
        <v>129</v>
      </c>
      <c r="H110" s="141" t="s">
        <v>360</v>
      </c>
      <c r="I110" s="65" t="s">
        <v>32</v>
      </c>
      <c r="J110" s="65" t="s">
        <v>130</v>
      </c>
      <c r="K110" s="72" t="s">
        <v>361</v>
      </c>
      <c r="L110" s="72" t="s">
        <v>362</v>
      </c>
      <c r="M110" s="189">
        <v>158</v>
      </c>
      <c r="N110" s="189">
        <v>654</v>
      </c>
      <c r="O110" s="72"/>
    </row>
    <row r="111" s="5" customFormat="1" ht="25" customHeight="1" spans="1:15">
      <c r="A111" s="213">
        <v>7</v>
      </c>
      <c r="B111" s="214" t="s">
        <v>363</v>
      </c>
      <c r="C111" s="211"/>
      <c r="D111" s="211"/>
      <c r="E111" s="212">
        <f>SUM(E112:E123)</f>
        <v>1665</v>
      </c>
      <c r="F111" s="211"/>
      <c r="G111" s="211"/>
      <c r="H111" s="75"/>
      <c r="I111" s="211"/>
      <c r="J111" s="211"/>
      <c r="K111" s="191"/>
      <c r="L111" s="273"/>
      <c r="M111" s="244"/>
      <c r="N111" s="244"/>
      <c r="O111" s="23"/>
    </row>
    <row r="112" s="5" customFormat="1" ht="84" customHeight="1" spans="1:15">
      <c r="A112" s="136">
        <v>7.1</v>
      </c>
      <c r="B112" s="49" t="s">
        <v>364</v>
      </c>
      <c r="C112" s="65" t="s">
        <v>200</v>
      </c>
      <c r="D112" s="65" t="s">
        <v>37</v>
      </c>
      <c r="E112" s="138">
        <v>20</v>
      </c>
      <c r="F112" s="65"/>
      <c r="G112" s="65" t="s">
        <v>140</v>
      </c>
      <c r="H112" s="72" t="s">
        <v>146</v>
      </c>
      <c r="I112" s="65" t="s">
        <v>32</v>
      </c>
      <c r="J112" s="65" t="s">
        <v>102</v>
      </c>
      <c r="K112" s="90" t="s">
        <v>365</v>
      </c>
      <c r="L112" s="91" t="s">
        <v>366</v>
      </c>
      <c r="M112" s="186">
        <v>572</v>
      </c>
      <c r="N112" s="186">
        <v>1354</v>
      </c>
      <c r="O112" s="29"/>
    </row>
    <row r="113" s="5" customFormat="1" ht="84" customHeight="1" spans="1:15">
      <c r="A113" s="136">
        <v>7.2</v>
      </c>
      <c r="B113" s="49" t="s">
        <v>367</v>
      </c>
      <c r="C113" s="65" t="s">
        <v>200</v>
      </c>
      <c r="D113" s="65" t="s">
        <v>37</v>
      </c>
      <c r="E113" s="261">
        <v>546</v>
      </c>
      <c r="F113" s="65"/>
      <c r="G113" s="65" t="s">
        <v>158</v>
      </c>
      <c r="H113" s="72" t="s">
        <v>327</v>
      </c>
      <c r="I113" s="65" t="s">
        <v>32</v>
      </c>
      <c r="J113" s="65" t="s">
        <v>110</v>
      </c>
      <c r="K113" s="91" t="s">
        <v>368</v>
      </c>
      <c r="L113" s="91" t="s">
        <v>369</v>
      </c>
      <c r="M113" s="186">
        <v>268</v>
      </c>
      <c r="N113" s="186">
        <v>670</v>
      </c>
      <c r="O113" s="29"/>
    </row>
    <row r="114" s="5" customFormat="1" ht="50" customHeight="1" spans="1:15">
      <c r="A114" s="136">
        <v>7.3</v>
      </c>
      <c r="B114" s="49" t="s">
        <v>370</v>
      </c>
      <c r="C114" s="65" t="s">
        <v>200</v>
      </c>
      <c r="D114" s="65" t="s">
        <v>37</v>
      </c>
      <c r="E114" s="262">
        <v>45</v>
      </c>
      <c r="F114" s="65"/>
      <c r="G114" s="65" t="s">
        <v>114</v>
      </c>
      <c r="H114" s="72" t="s">
        <v>371</v>
      </c>
      <c r="I114" s="65" t="s">
        <v>32</v>
      </c>
      <c r="J114" s="65" t="s">
        <v>115</v>
      </c>
      <c r="K114" s="90" t="s">
        <v>372</v>
      </c>
      <c r="L114" s="91" t="s">
        <v>373</v>
      </c>
      <c r="M114" s="186">
        <v>400</v>
      </c>
      <c r="N114" s="186">
        <v>1100</v>
      </c>
      <c r="O114" s="29"/>
    </row>
    <row r="115" s="5" customFormat="1" ht="61" customHeight="1" spans="1:15">
      <c r="A115" s="136">
        <v>7.4</v>
      </c>
      <c r="B115" s="49" t="s">
        <v>374</v>
      </c>
      <c r="C115" s="65" t="s">
        <v>200</v>
      </c>
      <c r="D115" s="65" t="s">
        <v>37</v>
      </c>
      <c r="E115" s="262">
        <v>45</v>
      </c>
      <c r="F115" s="65"/>
      <c r="G115" s="65" t="s">
        <v>114</v>
      </c>
      <c r="H115" s="72" t="s">
        <v>189</v>
      </c>
      <c r="I115" s="65" t="s">
        <v>32</v>
      </c>
      <c r="J115" s="65" t="s">
        <v>115</v>
      </c>
      <c r="K115" s="90" t="s">
        <v>375</v>
      </c>
      <c r="L115" s="91" t="s">
        <v>376</v>
      </c>
      <c r="M115" s="186">
        <v>700</v>
      </c>
      <c r="N115" s="186">
        <v>1890</v>
      </c>
      <c r="O115" s="29"/>
    </row>
    <row r="116" s="5" customFormat="1" ht="152" customHeight="1" spans="1:15">
      <c r="A116" s="136">
        <v>7.5</v>
      </c>
      <c r="B116" s="49" t="s">
        <v>377</v>
      </c>
      <c r="C116" s="65" t="s">
        <v>200</v>
      </c>
      <c r="D116" s="65" t="s">
        <v>37</v>
      </c>
      <c r="E116" s="138">
        <v>40</v>
      </c>
      <c r="F116" s="65"/>
      <c r="G116" s="65" t="s">
        <v>119</v>
      </c>
      <c r="H116" s="72" t="s">
        <v>303</v>
      </c>
      <c r="I116" s="65" t="s">
        <v>32</v>
      </c>
      <c r="J116" s="65" t="s">
        <v>120</v>
      </c>
      <c r="K116" s="90" t="s">
        <v>378</v>
      </c>
      <c r="L116" s="91" t="s">
        <v>379</v>
      </c>
      <c r="M116" s="186">
        <v>177</v>
      </c>
      <c r="N116" s="186">
        <v>471</v>
      </c>
      <c r="O116" s="29"/>
    </row>
    <row r="117" s="5" customFormat="1" ht="134" customHeight="1" spans="1:15">
      <c r="A117" s="136">
        <v>7.6</v>
      </c>
      <c r="B117" s="49" t="s">
        <v>380</v>
      </c>
      <c r="C117" s="65" t="s">
        <v>200</v>
      </c>
      <c r="D117" s="65" t="s">
        <v>37</v>
      </c>
      <c r="E117" s="138">
        <v>110</v>
      </c>
      <c r="F117" s="65"/>
      <c r="G117" s="65" t="s">
        <v>119</v>
      </c>
      <c r="H117" s="72" t="s">
        <v>381</v>
      </c>
      <c r="I117" s="65" t="s">
        <v>32</v>
      </c>
      <c r="J117" s="65" t="s">
        <v>120</v>
      </c>
      <c r="K117" s="90" t="s">
        <v>382</v>
      </c>
      <c r="L117" s="91" t="s">
        <v>383</v>
      </c>
      <c r="M117" s="186">
        <v>132</v>
      </c>
      <c r="N117" s="186">
        <v>334</v>
      </c>
      <c r="O117" s="29"/>
    </row>
    <row r="118" s="5" customFormat="1" ht="112" customHeight="1" spans="1:15">
      <c r="A118" s="136">
        <v>7.7</v>
      </c>
      <c r="B118" s="49" t="s">
        <v>384</v>
      </c>
      <c r="C118" s="65" t="s">
        <v>200</v>
      </c>
      <c r="D118" s="65" t="s">
        <v>37</v>
      </c>
      <c r="E118" s="262">
        <v>210</v>
      </c>
      <c r="F118" s="65"/>
      <c r="G118" s="65" t="s">
        <v>124</v>
      </c>
      <c r="H118" s="72" t="s">
        <v>385</v>
      </c>
      <c r="I118" s="65" t="s">
        <v>32</v>
      </c>
      <c r="J118" s="65" t="s">
        <v>125</v>
      </c>
      <c r="K118" s="90" t="s">
        <v>386</v>
      </c>
      <c r="L118" s="91" t="s">
        <v>387</v>
      </c>
      <c r="M118" s="186">
        <v>721</v>
      </c>
      <c r="N118" s="186">
        <v>1916</v>
      </c>
      <c r="O118" s="29"/>
    </row>
    <row r="119" s="5" customFormat="1" ht="100" customHeight="1" spans="1:15">
      <c r="A119" s="136">
        <v>7.8</v>
      </c>
      <c r="B119" s="80" t="s">
        <v>388</v>
      </c>
      <c r="C119" s="65" t="s">
        <v>200</v>
      </c>
      <c r="D119" s="65" t="s">
        <v>37</v>
      </c>
      <c r="E119" s="138">
        <v>430</v>
      </c>
      <c r="F119" s="65"/>
      <c r="G119" s="65" t="s">
        <v>129</v>
      </c>
      <c r="H119" s="72" t="s">
        <v>389</v>
      </c>
      <c r="I119" s="65" t="s">
        <v>32</v>
      </c>
      <c r="J119" s="65" t="s">
        <v>130</v>
      </c>
      <c r="K119" s="90" t="s">
        <v>390</v>
      </c>
      <c r="L119" s="91" t="s">
        <v>391</v>
      </c>
      <c r="M119" s="186">
        <v>4358</v>
      </c>
      <c r="N119" s="186">
        <v>11259</v>
      </c>
      <c r="O119" s="29"/>
    </row>
    <row r="120" s="5" customFormat="1" ht="48" customHeight="1" spans="1:15">
      <c r="A120" s="136">
        <v>7.9</v>
      </c>
      <c r="B120" s="49" t="s">
        <v>392</v>
      </c>
      <c r="C120" s="65" t="s">
        <v>200</v>
      </c>
      <c r="D120" s="65" t="s">
        <v>37</v>
      </c>
      <c r="E120" s="138">
        <v>50</v>
      </c>
      <c r="F120" s="65"/>
      <c r="G120" s="65" t="s">
        <v>129</v>
      </c>
      <c r="H120" s="72" t="s">
        <v>393</v>
      </c>
      <c r="I120" s="65" t="s">
        <v>32</v>
      </c>
      <c r="J120" s="65" t="s">
        <v>130</v>
      </c>
      <c r="K120" s="90" t="s">
        <v>394</v>
      </c>
      <c r="L120" s="91" t="s">
        <v>395</v>
      </c>
      <c r="M120" s="186">
        <v>72</v>
      </c>
      <c r="N120" s="186">
        <v>994</v>
      </c>
      <c r="O120" s="29"/>
    </row>
    <row r="121" s="5" customFormat="1" ht="40" customHeight="1" spans="1:15">
      <c r="A121" s="138">
        <v>7.1</v>
      </c>
      <c r="B121" s="216" t="s">
        <v>396</v>
      </c>
      <c r="C121" s="65" t="s">
        <v>200</v>
      </c>
      <c r="D121" s="65" t="s">
        <v>44</v>
      </c>
      <c r="E121" s="263">
        <v>15</v>
      </c>
      <c r="F121" s="65"/>
      <c r="G121" s="65" t="s">
        <v>129</v>
      </c>
      <c r="H121" s="72" t="s">
        <v>356</v>
      </c>
      <c r="I121" s="65" t="s">
        <v>51</v>
      </c>
      <c r="J121" s="65" t="s">
        <v>130</v>
      </c>
      <c r="K121" s="49" t="s">
        <v>397</v>
      </c>
      <c r="L121" s="49" t="s">
        <v>398</v>
      </c>
      <c r="M121" s="186">
        <v>40</v>
      </c>
      <c r="N121" s="186">
        <v>49</v>
      </c>
      <c r="O121" s="29"/>
    </row>
    <row r="122" s="5" customFormat="1" ht="53" customHeight="1" spans="1:15">
      <c r="A122" s="138">
        <v>7.11</v>
      </c>
      <c r="B122" s="264" t="s">
        <v>399</v>
      </c>
      <c r="C122" s="65" t="s">
        <v>200</v>
      </c>
      <c r="D122" s="65" t="s">
        <v>44</v>
      </c>
      <c r="E122" s="263">
        <v>60</v>
      </c>
      <c r="F122" s="65"/>
      <c r="G122" s="65" t="s">
        <v>119</v>
      </c>
      <c r="H122" s="72" t="s">
        <v>400</v>
      </c>
      <c r="I122" s="65" t="s">
        <v>401</v>
      </c>
      <c r="J122" s="65" t="s">
        <v>120</v>
      </c>
      <c r="K122" s="49" t="s">
        <v>402</v>
      </c>
      <c r="L122" s="49" t="s">
        <v>403</v>
      </c>
      <c r="M122" s="186">
        <v>325</v>
      </c>
      <c r="N122" s="186">
        <v>525</v>
      </c>
      <c r="O122" s="29"/>
    </row>
    <row r="123" s="5" customFormat="1" ht="100" customHeight="1" spans="1:15">
      <c r="A123" s="138">
        <v>7.12</v>
      </c>
      <c r="B123" s="49" t="s">
        <v>404</v>
      </c>
      <c r="C123" s="65" t="s">
        <v>200</v>
      </c>
      <c r="D123" s="65" t="s">
        <v>89</v>
      </c>
      <c r="E123" s="138">
        <v>94</v>
      </c>
      <c r="F123" s="65"/>
      <c r="G123" s="65" t="s">
        <v>158</v>
      </c>
      <c r="H123" s="72" t="s">
        <v>405</v>
      </c>
      <c r="I123" s="65" t="s">
        <v>32</v>
      </c>
      <c r="J123" s="65" t="s">
        <v>110</v>
      </c>
      <c r="K123" s="90" t="s">
        <v>406</v>
      </c>
      <c r="L123" s="91" t="s">
        <v>407</v>
      </c>
      <c r="M123" s="186">
        <v>130</v>
      </c>
      <c r="N123" s="186">
        <v>286</v>
      </c>
      <c r="O123" s="29"/>
    </row>
    <row r="124" s="5" customFormat="1" ht="23" customHeight="1" spans="1:15">
      <c r="A124" s="213" t="s">
        <v>408</v>
      </c>
      <c r="B124" s="214" t="s">
        <v>409</v>
      </c>
      <c r="C124" s="65"/>
      <c r="D124" s="65"/>
      <c r="E124" s="212">
        <f>SUM(E125:E130)</f>
        <v>1464</v>
      </c>
      <c r="F124" s="211"/>
      <c r="G124" s="211"/>
      <c r="H124" s="75"/>
      <c r="I124" s="211"/>
      <c r="J124" s="211"/>
      <c r="K124" s="81"/>
      <c r="L124" s="75"/>
      <c r="M124" s="211"/>
      <c r="N124" s="211"/>
      <c r="O124" s="23"/>
    </row>
    <row r="125" s="6" customFormat="1" ht="56" customHeight="1" spans="1:15">
      <c r="A125" s="222">
        <v>1</v>
      </c>
      <c r="B125" s="223" t="s">
        <v>410</v>
      </c>
      <c r="C125" s="126" t="s">
        <v>411</v>
      </c>
      <c r="D125" s="65" t="s">
        <v>71</v>
      </c>
      <c r="E125" s="138">
        <v>112</v>
      </c>
      <c r="F125" s="155" t="s">
        <v>412</v>
      </c>
      <c r="G125" s="252" t="s">
        <v>38</v>
      </c>
      <c r="H125" s="126" t="s">
        <v>413</v>
      </c>
      <c r="I125" s="126" t="s">
        <v>414</v>
      </c>
      <c r="J125" s="126" t="s">
        <v>40</v>
      </c>
      <c r="K125" s="117" t="s">
        <v>415</v>
      </c>
      <c r="L125" s="252" t="s">
        <v>416</v>
      </c>
      <c r="M125" s="274" t="s">
        <v>417</v>
      </c>
      <c r="N125" s="274" t="s">
        <v>418</v>
      </c>
      <c r="O125" s="195"/>
    </row>
    <row r="126" s="6" customFormat="1" ht="51" customHeight="1" spans="1:15">
      <c r="A126" s="232"/>
      <c r="B126" s="233"/>
      <c r="C126" s="221"/>
      <c r="D126" s="65" t="s">
        <v>29</v>
      </c>
      <c r="E126" s="138">
        <v>700</v>
      </c>
      <c r="F126" s="265"/>
      <c r="G126" s="266"/>
      <c r="H126" s="221"/>
      <c r="I126" s="221"/>
      <c r="J126" s="221"/>
      <c r="K126" s="196"/>
      <c r="L126" s="266"/>
      <c r="M126" s="274"/>
      <c r="N126" s="274"/>
      <c r="O126" s="195"/>
    </row>
    <row r="127" s="6" customFormat="1" ht="48" customHeight="1" spans="1:15">
      <c r="A127" s="232"/>
      <c r="B127" s="233"/>
      <c r="C127" s="221"/>
      <c r="D127" s="65" t="s">
        <v>220</v>
      </c>
      <c r="E127" s="138">
        <v>221.6981</v>
      </c>
      <c r="F127" s="265"/>
      <c r="G127" s="266"/>
      <c r="H127" s="221"/>
      <c r="I127" s="221"/>
      <c r="J127" s="221"/>
      <c r="K127" s="196"/>
      <c r="L127" s="266"/>
      <c r="M127" s="274"/>
      <c r="N127" s="274"/>
      <c r="O127" s="195"/>
    </row>
    <row r="128" s="6" customFormat="1" ht="48" customHeight="1" spans="1:15">
      <c r="A128" s="224"/>
      <c r="B128" s="225"/>
      <c r="C128" s="127"/>
      <c r="D128" s="65" t="s">
        <v>44</v>
      </c>
      <c r="E128" s="138">
        <v>30.3019</v>
      </c>
      <c r="F128" s="156"/>
      <c r="G128" s="253"/>
      <c r="H128" s="127"/>
      <c r="I128" s="127"/>
      <c r="J128" s="127"/>
      <c r="K128" s="119"/>
      <c r="L128" s="253"/>
      <c r="M128" s="274"/>
      <c r="N128" s="274"/>
      <c r="O128" s="195"/>
    </row>
    <row r="129" s="6" customFormat="1" ht="85" customHeight="1" spans="1:15">
      <c r="A129" s="136">
        <v>2</v>
      </c>
      <c r="B129" s="137" t="s">
        <v>419</v>
      </c>
      <c r="C129" s="65" t="s">
        <v>420</v>
      </c>
      <c r="D129" s="65" t="s">
        <v>29</v>
      </c>
      <c r="E129" s="138">
        <v>240</v>
      </c>
      <c r="F129" s="65" t="s">
        <v>421</v>
      </c>
      <c r="G129" s="218" t="s">
        <v>422</v>
      </c>
      <c r="H129" s="72" t="s">
        <v>423</v>
      </c>
      <c r="I129" s="65" t="s">
        <v>424</v>
      </c>
      <c r="J129" s="65" t="s">
        <v>425</v>
      </c>
      <c r="K129" s="80" t="s">
        <v>426</v>
      </c>
      <c r="L129" s="80" t="s">
        <v>427</v>
      </c>
      <c r="M129" s="274" t="s">
        <v>428</v>
      </c>
      <c r="N129" s="274" t="s">
        <v>429</v>
      </c>
      <c r="O129" s="29"/>
    </row>
    <row r="130" s="1" customFormat="1" ht="119" customHeight="1" spans="1:15">
      <c r="A130" s="65">
        <v>3</v>
      </c>
      <c r="B130" s="65" t="s">
        <v>430</v>
      </c>
      <c r="C130" s="189" t="s">
        <v>431</v>
      </c>
      <c r="D130" s="65" t="s">
        <v>29</v>
      </c>
      <c r="E130" s="139">
        <v>160</v>
      </c>
      <c r="F130" s="65" t="s">
        <v>432</v>
      </c>
      <c r="G130" s="218" t="s">
        <v>433</v>
      </c>
      <c r="H130" s="72" t="s">
        <v>423</v>
      </c>
      <c r="I130" s="65" t="s">
        <v>434</v>
      </c>
      <c r="J130" s="65" t="s">
        <v>435</v>
      </c>
      <c r="K130" s="72" t="s">
        <v>436</v>
      </c>
      <c r="L130" s="72" t="s">
        <v>437</v>
      </c>
      <c r="M130" s="65">
        <v>1370</v>
      </c>
      <c r="N130" s="65">
        <v>1370</v>
      </c>
      <c r="O130" s="29"/>
    </row>
    <row r="131" s="1" customFormat="1" ht="11.25" spans="1:14">
      <c r="A131" s="1" t="s">
        <v>438</v>
      </c>
      <c r="C131" s="3"/>
      <c r="D131" s="202"/>
      <c r="E131" s="12"/>
      <c r="F131" s="11"/>
      <c r="G131" s="11"/>
      <c r="I131" s="3"/>
      <c r="J131" s="11"/>
      <c r="K131" s="9"/>
      <c r="L131" s="6"/>
      <c r="M131" s="3"/>
      <c r="N131" s="3"/>
    </row>
    <row r="132" s="1" customFormat="1" ht="11.25" spans="1:11">
      <c r="A132" s="1" t="s">
        <v>439</v>
      </c>
      <c r="E132" s="203"/>
      <c r="G132" s="6"/>
      <c r="J132" s="6"/>
      <c r="K132" s="9"/>
    </row>
    <row r="133" s="1" customFormat="1" ht="11.25" spans="1:14">
      <c r="A133" s="1" t="s">
        <v>440</v>
      </c>
      <c r="E133" s="203"/>
      <c r="G133" s="6"/>
      <c r="I133" s="3"/>
      <c r="J133" s="11"/>
      <c r="K133" s="9"/>
      <c r="L133" s="6"/>
      <c r="M133" s="3"/>
      <c r="N133" s="3"/>
    </row>
    <row r="134" s="1" customFormat="1" ht="11.25" spans="1:14">
      <c r="A134" s="3" t="s">
        <v>441</v>
      </c>
      <c r="B134" s="3"/>
      <c r="C134" s="3"/>
      <c r="D134" s="3"/>
      <c r="E134" s="12"/>
      <c r="F134" s="11"/>
      <c r="G134" s="11"/>
      <c r="I134" s="3"/>
      <c r="J134" s="11"/>
      <c r="K134" s="9"/>
      <c r="L134" s="6"/>
      <c r="M134" s="3"/>
      <c r="N134" s="3"/>
    </row>
    <row r="135" s="1" customFormat="1" ht="16" customHeight="1" spans="1:14">
      <c r="A135" s="204" t="s">
        <v>442</v>
      </c>
      <c r="B135" s="204"/>
      <c r="C135" s="204"/>
      <c r="D135" s="12" t="s">
        <v>443</v>
      </c>
      <c r="E135" s="12"/>
      <c r="F135" s="12"/>
      <c r="G135" s="205"/>
      <c r="H135" s="1" t="s">
        <v>444</v>
      </c>
      <c r="I135" s="3"/>
      <c r="J135" s="11"/>
      <c r="K135" s="9"/>
      <c r="M135" s="3"/>
      <c r="N135" s="3"/>
    </row>
    <row r="136" s="1" customFormat="1" ht="11.25" spans="1:14">
      <c r="A136" s="3"/>
      <c r="B136" s="3"/>
      <c r="C136" s="3"/>
      <c r="D136" s="3"/>
      <c r="E136" s="12"/>
      <c r="F136" s="3"/>
      <c r="G136" s="11"/>
      <c r="I136" s="3"/>
      <c r="J136" s="11"/>
      <c r="K136" s="9"/>
      <c r="L136" s="6"/>
      <c r="M136" s="3"/>
      <c r="N136" s="3"/>
    </row>
    <row r="137" s="1" customFormat="1" ht="11.25" spans="1:14">
      <c r="A137" s="11"/>
      <c r="B137" s="11"/>
      <c r="C137" s="11"/>
      <c r="D137" s="11"/>
      <c r="E137" s="205"/>
      <c r="F137" s="11"/>
      <c r="G137" s="11"/>
      <c r="H137" s="6"/>
      <c r="I137" s="11"/>
      <c r="J137" s="11"/>
      <c r="K137" s="9"/>
      <c r="L137" s="6"/>
      <c r="M137" s="11"/>
      <c r="N137" s="11"/>
    </row>
    <row r="138" s="1" customFormat="1" ht="11.25" spans="1:14">
      <c r="A138" s="3"/>
      <c r="B138" s="11"/>
      <c r="C138" s="3"/>
      <c r="D138" s="3"/>
      <c r="E138" s="12"/>
      <c r="F138" s="11"/>
      <c r="G138" s="11"/>
      <c r="I138" s="3"/>
      <c r="J138" s="11"/>
      <c r="K138" s="9"/>
      <c r="L138" s="6"/>
      <c r="M138" s="3"/>
      <c r="N138" s="3"/>
    </row>
    <row r="139" s="1" customFormat="1" ht="11.25" spans="1:14">
      <c r="A139" s="3"/>
      <c r="B139" s="11"/>
      <c r="C139" s="3"/>
      <c r="D139" s="3"/>
      <c r="E139" s="12"/>
      <c r="F139" s="11"/>
      <c r="G139" s="11"/>
      <c r="I139" s="3"/>
      <c r="J139" s="11"/>
      <c r="K139" s="9"/>
      <c r="L139" s="6"/>
      <c r="M139" s="3"/>
      <c r="N139" s="3"/>
    </row>
    <row r="140" s="1" customFormat="1" ht="11.25" spans="1:14">
      <c r="A140" s="3"/>
      <c r="B140" s="11"/>
      <c r="C140" s="3"/>
      <c r="D140" s="3"/>
      <c r="E140" s="12"/>
      <c r="F140" s="11"/>
      <c r="G140" s="11"/>
      <c r="I140" s="3"/>
      <c r="J140" s="11"/>
      <c r="K140" s="9"/>
      <c r="L140" s="6"/>
      <c r="M140" s="3"/>
      <c r="N140" s="3"/>
    </row>
    <row r="141" s="1" customFormat="1" ht="11.25" spans="1:14">
      <c r="A141" s="3"/>
      <c r="B141" s="11"/>
      <c r="C141" s="3"/>
      <c r="D141" s="3"/>
      <c r="E141" s="12"/>
      <c r="F141" s="11"/>
      <c r="G141" s="11"/>
      <c r="I141" s="3"/>
      <c r="J141" s="11"/>
      <c r="K141" s="9"/>
      <c r="L141" s="6"/>
      <c r="M141" s="3"/>
      <c r="N141" s="3"/>
    </row>
    <row r="142" s="1" customFormat="1" ht="11.25" spans="1:14">
      <c r="A142" s="3"/>
      <c r="B142" s="11"/>
      <c r="C142" s="3"/>
      <c r="D142" s="3"/>
      <c r="E142" s="12"/>
      <c r="F142" s="11"/>
      <c r="G142" s="11"/>
      <c r="I142" s="3"/>
      <c r="J142" s="11"/>
      <c r="K142" s="275"/>
      <c r="L142" s="6"/>
      <c r="M142" s="3"/>
      <c r="N142" s="3"/>
    </row>
    <row r="143" s="1" customFormat="1" ht="11.25" spans="1:14">
      <c r="A143" s="3"/>
      <c r="B143" s="11"/>
      <c r="C143" s="3"/>
      <c r="D143" s="3"/>
      <c r="E143" s="12"/>
      <c r="F143" s="11"/>
      <c r="G143" s="11"/>
      <c r="I143" s="3"/>
      <c r="J143" s="11"/>
      <c r="K143" s="9"/>
      <c r="L143" s="6"/>
      <c r="M143" s="3"/>
      <c r="N143" s="3"/>
    </row>
    <row r="144" s="1" customFormat="1" ht="11.25" spans="1:14">
      <c r="A144" s="3"/>
      <c r="B144" s="11"/>
      <c r="C144" s="3"/>
      <c r="D144" s="3"/>
      <c r="E144" s="12"/>
      <c r="F144" s="11"/>
      <c r="G144" s="11"/>
      <c r="I144" s="3"/>
      <c r="J144" s="11"/>
      <c r="K144" s="9"/>
      <c r="L144" s="6"/>
      <c r="M144" s="3"/>
      <c r="N144" s="3"/>
    </row>
    <row r="145" s="1" customFormat="1" ht="11.25" spans="1:14">
      <c r="A145" s="3"/>
      <c r="B145" s="11"/>
      <c r="C145" s="3"/>
      <c r="D145" s="3"/>
      <c r="E145" s="12"/>
      <c r="F145" s="11"/>
      <c r="G145" s="11"/>
      <c r="I145" s="3"/>
      <c r="J145" s="11"/>
      <c r="K145" s="9"/>
      <c r="L145" s="6"/>
      <c r="M145" s="3"/>
      <c r="N145" s="3"/>
    </row>
    <row r="146" s="1" customFormat="1" ht="11.25" spans="1:14">
      <c r="A146" s="3"/>
      <c r="B146" s="11"/>
      <c r="C146" s="3"/>
      <c r="D146" s="3"/>
      <c r="E146" s="12"/>
      <c r="F146" s="11"/>
      <c r="G146" s="11"/>
      <c r="I146" s="3"/>
      <c r="J146" s="11"/>
      <c r="K146" s="9"/>
      <c r="L146" s="6"/>
      <c r="M146" s="3"/>
      <c r="N146" s="3"/>
    </row>
    <row r="147" s="1" customFormat="1" ht="11.25" spans="1:14">
      <c r="A147" s="3"/>
      <c r="B147" s="11"/>
      <c r="C147" s="3"/>
      <c r="D147" s="3"/>
      <c r="E147" s="12"/>
      <c r="F147" s="11"/>
      <c r="G147" s="11"/>
      <c r="I147" s="3"/>
      <c r="J147" s="11"/>
      <c r="K147" s="9"/>
      <c r="L147" s="6"/>
      <c r="M147" s="3"/>
      <c r="N147" s="3"/>
    </row>
    <row r="148" s="1" customFormat="1" ht="11.25" spans="1:14">
      <c r="A148" s="3"/>
      <c r="B148" s="11"/>
      <c r="C148" s="3"/>
      <c r="D148" s="3"/>
      <c r="E148" s="12"/>
      <c r="F148" s="11"/>
      <c r="G148" s="11"/>
      <c r="I148" s="3"/>
      <c r="J148" s="11"/>
      <c r="K148" s="9"/>
      <c r="L148" s="6"/>
      <c r="M148" s="3"/>
      <c r="N148" s="3"/>
    </row>
    <row r="149" s="1" customFormat="1" ht="11.25" spans="1:14">
      <c r="A149" s="3"/>
      <c r="B149" s="11"/>
      <c r="C149" s="3"/>
      <c r="D149" s="3"/>
      <c r="E149" s="12"/>
      <c r="F149" s="11"/>
      <c r="G149" s="11"/>
      <c r="I149" s="3"/>
      <c r="J149" s="11"/>
      <c r="K149" s="9"/>
      <c r="L149" s="6"/>
      <c r="M149" s="3"/>
      <c r="N149" s="3"/>
    </row>
    <row r="150" s="1" customFormat="1" ht="11.25" spans="1:14">
      <c r="A150" s="3"/>
      <c r="B150" s="11"/>
      <c r="C150" s="3"/>
      <c r="D150" s="3"/>
      <c r="E150" s="12"/>
      <c r="F150" s="11"/>
      <c r="G150" s="11"/>
      <c r="I150" s="3"/>
      <c r="J150" s="11"/>
      <c r="K150" s="9"/>
      <c r="L150" s="6"/>
      <c r="M150" s="3"/>
      <c r="N150" s="3"/>
    </row>
    <row r="151" s="1" customFormat="1" ht="11.25" spans="1:14">
      <c r="A151" s="3"/>
      <c r="B151" s="11"/>
      <c r="C151" s="3"/>
      <c r="D151" s="3"/>
      <c r="E151" s="12"/>
      <c r="F151" s="11"/>
      <c r="G151" s="11"/>
      <c r="I151" s="3"/>
      <c r="J151" s="11"/>
      <c r="K151" s="9"/>
      <c r="L151" s="6"/>
      <c r="M151" s="3"/>
      <c r="N151" s="3"/>
    </row>
    <row r="152" s="1" customFormat="1" ht="11.25" spans="1:14">
      <c r="A152" s="3"/>
      <c r="B152" s="11"/>
      <c r="C152" s="3"/>
      <c r="D152" s="3"/>
      <c r="E152" s="12"/>
      <c r="F152" s="11"/>
      <c r="G152" s="11"/>
      <c r="I152" s="3"/>
      <c r="J152" s="11"/>
      <c r="K152" s="9"/>
      <c r="L152" s="6"/>
      <c r="M152" s="3"/>
      <c r="N152" s="3"/>
    </row>
    <row r="153" s="1" customFormat="1" ht="11.25" spans="1:14">
      <c r="A153" s="3"/>
      <c r="B153" s="11"/>
      <c r="C153" s="3"/>
      <c r="D153" s="3"/>
      <c r="E153" s="12"/>
      <c r="F153" s="11"/>
      <c r="G153" s="11"/>
      <c r="I153" s="3"/>
      <c r="J153" s="11"/>
      <c r="K153" s="9"/>
      <c r="L153" s="6"/>
      <c r="M153" s="3"/>
      <c r="N153" s="3"/>
    </row>
    <row r="154" s="1" customFormat="1" ht="11.25" spans="1:14">
      <c r="A154" s="3"/>
      <c r="B154" s="11"/>
      <c r="C154" s="3"/>
      <c r="D154" s="3"/>
      <c r="E154" s="12"/>
      <c r="F154" s="11"/>
      <c r="G154" s="11"/>
      <c r="I154" s="3"/>
      <c r="J154" s="11"/>
      <c r="K154" s="9"/>
      <c r="L154" s="6"/>
      <c r="M154" s="3"/>
      <c r="N154" s="3"/>
    </row>
    <row r="155" s="1" customFormat="1" ht="11.25" spans="1:14">
      <c r="A155" s="3"/>
      <c r="B155" s="11"/>
      <c r="C155" s="3"/>
      <c r="D155" s="3"/>
      <c r="E155" s="12"/>
      <c r="F155" s="11"/>
      <c r="G155" s="11"/>
      <c r="I155" s="3"/>
      <c r="J155" s="11"/>
      <c r="K155" s="9"/>
      <c r="L155" s="6"/>
      <c r="M155" s="3"/>
      <c r="N155" s="3"/>
    </row>
    <row r="156" s="1" customFormat="1" ht="11.25" spans="1:14">
      <c r="A156" s="3"/>
      <c r="B156" s="11"/>
      <c r="C156" s="3"/>
      <c r="D156" s="3"/>
      <c r="E156" s="12"/>
      <c r="F156" s="11"/>
      <c r="G156" s="11"/>
      <c r="I156" s="3"/>
      <c r="J156" s="11"/>
      <c r="K156" s="9"/>
      <c r="L156" s="6"/>
      <c r="M156" s="3"/>
      <c r="N156" s="3"/>
    </row>
    <row r="157" s="1" customFormat="1" ht="11.25" spans="1:14">
      <c r="A157" s="3"/>
      <c r="B157" s="11"/>
      <c r="C157" s="3"/>
      <c r="D157" s="3"/>
      <c r="E157" s="12"/>
      <c r="F157" s="11"/>
      <c r="G157" s="11"/>
      <c r="I157" s="3"/>
      <c r="J157" s="11"/>
      <c r="K157" s="9"/>
      <c r="L157" s="6"/>
      <c r="M157" s="3"/>
      <c r="N157" s="3"/>
    </row>
    <row r="158" s="1" customFormat="1" ht="11.25" spans="1:14">
      <c r="A158" s="3"/>
      <c r="B158" s="11"/>
      <c r="C158" s="3"/>
      <c r="D158" s="3"/>
      <c r="E158" s="12"/>
      <c r="F158" s="11"/>
      <c r="G158" s="11"/>
      <c r="I158" s="3"/>
      <c r="J158" s="11"/>
      <c r="K158" s="9"/>
      <c r="L158" s="6"/>
      <c r="M158" s="3"/>
      <c r="N158" s="3"/>
    </row>
    <row r="159" s="1" customFormat="1" ht="11.25" spans="1:14">
      <c r="A159" s="3"/>
      <c r="B159" s="11"/>
      <c r="C159" s="3"/>
      <c r="D159" s="3"/>
      <c r="E159" s="12"/>
      <c r="F159" s="11"/>
      <c r="G159" s="11"/>
      <c r="I159" s="3"/>
      <c r="J159" s="11"/>
      <c r="K159" s="9"/>
      <c r="L159" s="6"/>
      <c r="M159" s="3"/>
      <c r="N159" s="3"/>
    </row>
    <row r="160" s="1" customFormat="1" ht="11.25" spans="1:14">
      <c r="A160" s="3"/>
      <c r="B160" s="11"/>
      <c r="C160" s="3"/>
      <c r="D160" s="3"/>
      <c r="E160" s="12"/>
      <c r="F160" s="11"/>
      <c r="G160" s="11"/>
      <c r="I160" s="3"/>
      <c r="J160" s="11"/>
      <c r="K160" s="9"/>
      <c r="L160" s="6"/>
      <c r="M160" s="3"/>
      <c r="N160" s="3"/>
    </row>
    <row r="161" s="1" customFormat="1" ht="11.25" spans="1:14">
      <c r="A161" s="3"/>
      <c r="B161" s="11"/>
      <c r="C161" s="3"/>
      <c r="D161" s="3"/>
      <c r="E161" s="12"/>
      <c r="F161" s="11"/>
      <c r="G161" s="11"/>
      <c r="I161" s="3"/>
      <c r="J161" s="11"/>
      <c r="K161" s="9"/>
      <c r="L161" s="6"/>
      <c r="M161" s="3"/>
      <c r="N161" s="3"/>
    </row>
    <row r="162" s="1" customFormat="1" ht="11.25" spans="1:14">
      <c r="A162" s="3"/>
      <c r="B162" s="11"/>
      <c r="C162" s="3"/>
      <c r="D162" s="3"/>
      <c r="E162" s="12"/>
      <c r="F162" s="11"/>
      <c r="G162" s="11"/>
      <c r="I162" s="3"/>
      <c r="J162" s="11"/>
      <c r="K162" s="9"/>
      <c r="L162" s="6"/>
      <c r="M162" s="3"/>
      <c r="N162" s="3"/>
    </row>
    <row r="163" s="1" customFormat="1" ht="11.25" spans="1:14">
      <c r="A163" s="3"/>
      <c r="B163" s="11"/>
      <c r="C163" s="3"/>
      <c r="D163" s="3"/>
      <c r="E163" s="12"/>
      <c r="F163" s="11"/>
      <c r="G163" s="11"/>
      <c r="I163" s="3"/>
      <c r="J163" s="11"/>
      <c r="K163" s="9"/>
      <c r="L163" s="6"/>
      <c r="M163" s="3"/>
      <c r="N163" s="3"/>
    </row>
    <row r="164" s="1" customFormat="1" ht="11.25" spans="1:14">
      <c r="A164" s="3"/>
      <c r="B164" s="11"/>
      <c r="C164" s="3"/>
      <c r="D164" s="3"/>
      <c r="E164" s="12"/>
      <c r="F164" s="11"/>
      <c r="G164" s="11"/>
      <c r="I164" s="3"/>
      <c r="J164" s="11"/>
      <c r="K164" s="9"/>
      <c r="L164" s="6"/>
      <c r="M164" s="3"/>
      <c r="N164" s="3"/>
    </row>
    <row r="165" s="1" customFormat="1" ht="11.25" spans="1:14">
      <c r="A165" s="3"/>
      <c r="B165" s="11"/>
      <c r="C165" s="3"/>
      <c r="D165" s="3"/>
      <c r="E165" s="12"/>
      <c r="F165" s="11"/>
      <c r="G165" s="11"/>
      <c r="I165" s="3"/>
      <c r="J165" s="11"/>
      <c r="K165" s="9"/>
      <c r="L165" s="6"/>
      <c r="M165" s="3"/>
      <c r="N165" s="3"/>
    </row>
    <row r="166" s="1" customFormat="1" ht="11.25" spans="1:14">
      <c r="A166" s="3"/>
      <c r="B166" s="11"/>
      <c r="C166" s="3"/>
      <c r="D166" s="3"/>
      <c r="E166" s="12"/>
      <c r="F166" s="11"/>
      <c r="G166" s="11"/>
      <c r="I166" s="3"/>
      <c r="J166" s="11"/>
      <c r="K166" s="9"/>
      <c r="L166" s="6"/>
      <c r="M166" s="3"/>
      <c r="N166" s="3"/>
    </row>
    <row r="167" s="1" customFormat="1" ht="11.25" spans="1:14">
      <c r="A167" s="3"/>
      <c r="B167" s="11"/>
      <c r="C167" s="3"/>
      <c r="D167" s="3"/>
      <c r="E167" s="12"/>
      <c r="F167" s="11"/>
      <c r="G167" s="11"/>
      <c r="I167" s="3"/>
      <c r="J167" s="11"/>
      <c r="K167" s="9"/>
      <c r="L167" s="6"/>
      <c r="M167" s="3"/>
      <c r="N167" s="3"/>
    </row>
    <row r="168" s="1" customFormat="1" ht="11.25" spans="1:14">
      <c r="A168" s="3"/>
      <c r="B168" s="11"/>
      <c r="C168" s="3"/>
      <c r="D168" s="3"/>
      <c r="E168" s="12"/>
      <c r="F168" s="11"/>
      <c r="G168" s="11"/>
      <c r="I168" s="3"/>
      <c r="J168" s="11"/>
      <c r="K168" s="9"/>
      <c r="L168" s="6"/>
      <c r="M168" s="3"/>
      <c r="N168" s="3"/>
    </row>
    <row r="169" s="1" customFormat="1" ht="11.25" spans="1:14">
      <c r="A169" s="3"/>
      <c r="B169" s="11"/>
      <c r="C169" s="3"/>
      <c r="D169" s="3"/>
      <c r="E169" s="12"/>
      <c r="F169" s="11"/>
      <c r="G169" s="11"/>
      <c r="I169" s="3"/>
      <c r="J169" s="11"/>
      <c r="K169" s="9"/>
      <c r="L169" s="6"/>
      <c r="M169" s="3"/>
      <c r="N169" s="3"/>
    </row>
    <row r="170" s="1" customFormat="1" ht="11.25" spans="1:14">
      <c r="A170" s="3"/>
      <c r="B170" s="11"/>
      <c r="C170" s="3"/>
      <c r="D170" s="3"/>
      <c r="E170" s="12"/>
      <c r="F170" s="11"/>
      <c r="G170" s="11"/>
      <c r="I170" s="3"/>
      <c r="J170" s="11"/>
      <c r="K170" s="9"/>
      <c r="L170" s="6"/>
      <c r="M170" s="3"/>
      <c r="N170" s="3"/>
    </row>
    <row r="171" s="1" customFormat="1" ht="11.25" spans="1:14">
      <c r="A171" s="3"/>
      <c r="B171" s="11"/>
      <c r="C171" s="3"/>
      <c r="D171" s="3"/>
      <c r="E171" s="12"/>
      <c r="F171" s="11"/>
      <c r="G171" s="11"/>
      <c r="I171" s="3"/>
      <c r="J171" s="11"/>
      <c r="K171" s="9"/>
      <c r="L171" s="6"/>
      <c r="M171" s="3"/>
      <c r="N171" s="3"/>
    </row>
    <row r="172" s="1" customFormat="1" ht="11.25" spans="1:14">
      <c r="A172" s="3"/>
      <c r="B172" s="11"/>
      <c r="C172" s="3"/>
      <c r="D172" s="3"/>
      <c r="E172" s="12"/>
      <c r="F172" s="11"/>
      <c r="G172" s="11"/>
      <c r="I172" s="3"/>
      <c r="J172" s="11"/>
      <c r="K172" s="9"/>
      <c r="L172" s="6"/>
      <c r="M172" s="3"/>
      <c r="N172" s="3"/>
    </row>
    <row r="173" s="1" customFormat="1" ht="11.25" spans="1:14">
      <c r="A173" s="3"/>
      <c r="B173" s="11"/>
      <c r="C173" s="3"/>
      <c r="D173" s="3"/>
      <c r="E173" s="12"/>
      <c r="F173" s="11"/>
      <c r="G173" s="11"/>
      <c r="I173" s="3"/>
      <c r="J173" s="11"/>
      <c r="K173" s="9"/>
      <c r="L173" s="6"/>
      <c r="M173" s="3"/>
      <c r="N173" s="3"/>
    </row>
    <row r="174" s="1" customFormat="1" ht="11.25" spans="1:14">
      <c r="A174" s="3"/>
      <c r="B174" s="11"/>
      <c r="C174" s="3"/>
      <c r="D174" s="3"/>
      <c r="E174" s="12"/>
      <c r="F174" s="11"/>
      <c r="G174" s="11"/>
      <c r="I174" s="3"/>
      <c r="J174" s="11"/>
      <c r="K174" s="9"/>
      <c r="L174" s="6"/>
      <c r="M174" s="3"/>
      <c r="N174" s="3"/>
    </row>
    <row r="175" s="1" customFormat="1" ht="7" customHeight="1" spans="1:14">
      <c r="A175" s="3"/>
      <c r="B175" s="11"/>
      <c r="C175" s="3"/>
      <c r="D175" s="3"/>
      <c r="E175" s="12"/>
      <c r="F175" s="11"/>
      <c r="G175" s="11"/>
      <c r="I175" s="3"/>
      <c r="J175" s="11"/>
      <c r="K175" s="9"/>
      <c r="L175" s="6"/>
      <c r="M175" s="3"/>
      <c r="N175" s="3"/>
    </row>
  </sheetData>
  <mergeCells count="171">
    <mergeCell ref="A1:B1"/>
    <mergeCell ref="A2:O2"/>
    <mergeCell ref="A3:E3"/>
    <mergeCell ref="F3:K3"/>
    <mergeCell ref="M3:N3"/>
    <mergeCell ref="M4:N4"/>
    <mergeCell ref="F43:G43"/>
    <mergeCell ref="A131:B131"/>
    <mergeCell ref="A133:H133"/>
    <mergeCell ref="A134:D134"/>
    <mergeCell ref="A135:C135"/>
    <mergeCell ref="D135:G135"/>
    <mergeCell ref="A4:A5"/>
    <mergeCell ref="A19:A20"/>
    <mergeCell ref="A49:A50"/>
    <mergeCell ref="A53:A55"/>
    <mergeCell ref="A58:A59"/>
    <mergeCell ref="A62:A63"/>
    <mergeCell ref="A67:A68"/>
    <mergeCell ref="A70:A71"/>
    <mergeCell ref="A73:A74"/>
    <mergeCell ref="A75:A76"/>
    <mergeCell ref="A77:A78"/>
    <mergeCell ref="A80:A81"/>
    <mergeCell ref="A91:A92"/>
    <mergeCell ref="A125:A128"/>
    <mergeCell ref="B4:B5"/>
    <mergeCell ref="B19:B20"/>
    <mergeCell ref="B53:B55"/>
    <mergeCell ref="B58:B59"/>
    <mergeCell ref="B62:B63"/>
    <mergeCell ref="B67:B68"/>
    <mergeCell ref="B70:B71"/>
    <mergeCell ref="B73:B74"/>
    <mergeCell ref="B75:B76"/>
    <mergeCell ref="B77:B78"/>
    <mergeCell ref="B80:B81"/>
    <mergeCell ref="B91:B92"/>
    <mergeCell ref="B125:B128"/>
    <mergeCell ref="C4:C5"/>
    <mergeCell ref="C19:C20"/>
    <mergeCell ref="C53:C55"/>
    <mergeCell ref="C58:C59"/>
    <mergeCell ref="C62:C63"/>
    <mergeCell ref="C67:C68"/>
    <mergeCell ref="C70:C71"/>
    <mergeCell ref="C73:C74"/>
    <mergeCell ref="C75:C76"/>
    <mergeCell ref="C77:C78"/>
    <mergeCell ref="C80:C81"/>
    <mergeCell ref="C91:C92"/>
    <mergeCell ref="C125:C128"/>
    <mergeCell ref="D4:D5"/>
    <mergeCell ref="D93:D94"/>
    <mergeCell ref="E4:E5"/>
    <mergeCell ref="E93:E94"/>
    <mergeCell ref="F4:F5"/>
    <mergeCell ref="F17:F20"/>
    <mergeCell ref="F53:F55"/>
    <mergeCell ref="F58:F59"/>
    <mergeCell ref="F62:F63"/>
    <mergeCell ref="F67:F68"/>
    <mergeCell ref="F70:F71"/>
    <mergeCell ref="F73:F74"/>
    <mergeCell ref="F75:F76"/>
    <mergeCell ref="F77:F78"/>
    <mergeCell ref="F80:F81"/>
    <mergeCell ref="F125:F128"/>
    <mergeCell ref="G4:G5"/>
    <mergeCell ref="G19:G20"/>
    <mergeCell ref="G53:G55"/>
    <mergeCell ref="G58:G59"/>
    <mergeCell ref="G62:G63"/>
    <mergeCell ref="G67:G68"/>
    <mergeCell ref="G70:G71"/>
    <mergeCell ref="G73:G74"/>
    <mergeCell ref="G75:G76"/>
    <mergeCell ref="G77:G78"/>
    <mergeCell ref="G80:G81"/>
    <mergeCell ref="G91:G92"/>
    <mergeCell ref="G125:G128"/>
    <mergeCell ref="H4:H5"/>
    <mergeCell ref="H19:H20"/>
    <mergeCell ref="H53:H55"/>
    <mergeCell ref="H58:H59"/>
    <mergeCell ref="H62:H63"/>
    <mergeCell ref="H67:H68"/>
    <mergeCell ref="H70:H71"/>
    <mergeCell ref="H80:H81"/>
    <mergeCell ref="H91:H92"/>
    <mergeCell ref="H125:H128"/>
    <mergeCell ref="I4:I5"/>
    <mergeCell ref="I19:I20"/>
    <mergeCell ref="I53:I55"/>
    <mergeCell ref="I58:I59"/>
    <mergeCell ref="I62:I63"/>
    <mergeCell ref="I67:I68"/>
    <mergeCell ref="I70:I71"/>
    <mergeCell ref="I73:I74"/>
    <mergeCell ref="I75:I76"/>
    <mergeCell ref="I77:I78"/>
    <mergeCell ref="I80:I81"/>
    <mergeCell ref="I91:I92"/>
    <mergeCell ref="I125:I128"/>
    <mergeCell ref="J4:J5"/>
    <mergeCell ref="J19:J20"/>
    <mergeCell ref="J53:J55"/>
    <mergeCell ref="J58:J59"/>
    <mergeCell ref="J62:J63"/>
    <mergeCell ref="J67:J68"/>
    <mergeCell ref="J70:J71"/>
    <mergeCell ref="J73:J74"/>
    <mergeCell ref="J75:J76"/>
    <mergeCell ref="J77:J78"/>
    <mergeCell ref="J80:J81"/>
    <mergeCell ref="J91:J92"/>
    <mergeCell ref="J125:J128"/>
    <mergeCell ref="K4:K5"/>
    <mergeCell ref="K19:K20"/>
    <mergeCell ref="K53:K55"/>
    <mergeCell ref="K58:K59"/>
    <mergeCell ref="K62:K63"/>
    <mergeCell ref="K67:K68"/>
    <mergeCell ref="K70:K71"/>
    <mergeCell ref="K73:K74"/>
    <mergeCell ref="K75:K76"/>
    <mergeCell ref="K77:K78"/>
    <mergeCell ref="K80:K81"/>
    <mergeCell ref="K91:K92"/>
    <mergeCell ref="K125:K128"/>
    <mergeCell ref="L4:L5"/>
    <mergeCell ref="L19:L20"/>
    <mergeCell ref="L53:L55"/>
    <mergeCell ref="L58:L59"/>
    <mergeCell ref="L62:L63"/>
    <mergeCell ref="L67:L68"/>
    <mergeCell ref="L70:L71"/>
    <mergeCell ref="L73:L74"/>
    <mergeCell ref="L75:L76"/>
    <mergeCell ref="L77:L78"/>
    <mergeCell ref="L80:L81"/>
    <mergeCell ref="L91:L92"/>
    <mergeCell ref="L125:L128"/>
    <mergeCell ref="M19:M20"/>
    <mergeCell ref="M53:M55"/>
    <mergeCell ref="M58:M59"/>
    <mergeCell ref="M62:M63"/>
    <mergeCell ref="M67:M68"/>
    <mergeCell ref="M70:M71"/>
    <mergeCell ref="M73:M74"/>
    <mergeCell ref="M75:M76"/>
    <mergeCell ref="M80:M81"/>
    <mergeCell ref="M88:M89"/>
    <mergeCell ref="M91:M92"/>
    <mergeCell ref="M125:M128"/>
    <mergeCell ref="N19:N20"/>
    <mergeCell ref="N53:N55"/>
    <mergeCell ref="N58:N59"/>
    <mergeCell ref="N62:N63"/>
    <mergeCell ref="N67:N68"/>
    <mergeCell ref="N70:N71"/>
    <mergeCell ref="N73:N74"/>
    <mergeCell ref="N75:N76"/>
    <mergeCell ref="N80:N81"/>
    <mergeCell ref="N88:N89"/>
    <mergeCell ref="N91:N92"/>
    <mergeCell ref="N125:N128"/>
    <mergeCell ref="O4:O5"/>
    <mergeCell ref="O53:O55"/>
    <mergeCell ref="O91:O92"/>
    <mergeCell ref="O125:O126"/>
  </mergeCells>
  <dataValidations count="1">
    <dataValidation type="list" allowBlank="1" showInputMessage="1" showErrorMessage="1" sqref="D8 D4:D7">
      <formula1>"中央财政专项扶贫资金,水利发展资金,农业生产发展资金,林业改革资金,农业综合开发补助资金,农村综合改革转移支付,新增建设用地有偿使用费安排的高标准基本农田建设补助资金,农村环境连片整治示范资金,车购税收入补助地方用于一般公路建设项目资金（支持农村公路部分）,农村危房改造补助资金,中央专项彩票公益金支持扶贫资金,产粮大县奖励资金,生猪（生羊）调出大县奖励资金,农业资源及生态保护补助资金,服务业发展专项资金,旅游发展基金,中央预算内投资用于“三农建设部分”,自治区专项扶贫资金,脱贫攻坚地方债"</formula1>
    </dataValidation>
  </dataValidations>
  <pageMargins left="0.196527777777778" right="0.196527777777778" top="0.60625" bottom="0.60625" header="0.5" footer="0.5"/>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75"/>
  <sheetViews>
    <sheetView zoomScale="130" zoomScaleNormal="130" topLeftCell="A95" workbookViewId="0">
      <selection activeCell="M95" sqref="M95"/>
    </sheetView>
  </sheetViews>
  <sheetFormatPr defaultColWidth="8.88333333333333" defaultRowHeight="13.5"/>
  <cols>
    <col min="1" max="1" width="5.38333333333333" style="3" customWidth="1"/>
    <col min="2" max="2" width="11.2416666666667" style="11" customWidth="1"/>
    <col min="3" max="3" width="6.725" style="3" customWidth="1"/>
    <col min="4" max="4" width="10.2833333333333" style="3" customWidth="1"/>
    <col min="5" max="5" width="7.88333333333333" style="12" customWidth="1"/>
    <col min="6" max="6" width="8.1" style="11" customWidth="1"/>
    <col min="7" max="7" width="5.575" style="11" customWidth="1"/>
    <col min="8" max="8" width="8.88333333333333" style="1" customWidth="1"/>
    <col min="9" max="9" width="6.825" style="3" customWidth="1"/>
    <col min="10" max="10" width="5.28333333333333" style="11" customWidth="1"/>
    <col min="11" max="11" width="21.6333333333333" style="9" customWidth="1"/>
    <col min="12" max="12" width="24.7583333333333" style="6" customWidth="1"/>
    <col min="13" max="14" width="4.41666666666667" style="3" customWidth="1"/>
    <col min="15" max="15" width="2.975" style="1" customWidth="1"/>
    <col min="17" max="16384" width="8.88333333333333" style="1"/>
  </cols>
  <sheetData>
    <row r="1" s="1" customFormat="1" ht="10" customHeight="1" spans="1:14">
      <c r="A1" s="11" t="s">
        <v>0</v>
      </c>
      <c r="B1" s="11"/>
      <c r="C1" s="3"/>
      <c r="D1" s="3"/>
      <c r="E1" s="12" t="s">
        <v>1</v>
      </c>
      <c r="F1" s="11"/>
      <c r="G1" s="11"/>
      <c r="I1" s="3"/>
      <c r="J1" s="11"/>
      <c r="K1" s="9"/>
      <c r="L1" s="6"/>
      <c r="M1" s="3"/>
      <c r="N1" s="3"/>
    </row>
    <row r="2" s="1" customFormat="1" ht="46" customHeight="1" spans="1:15">
      <c r="A2" s="13" t="s">
        <v>2</v>
      </c>
      <c r="B2" s="13"/>
      <c r="C2" s="13"/>
      <c r="D2" s="13"/>
      <c r="E2" s="13"/>
      <c r="F2" s="13"/>
      <c r="G2" s="13"/>
      <c r="H2" s="13"/>
      <c r="I2" s="13"/>
      <c r="J2" s="13"/>
      <c r="K2" s="68"/>
      <c r="L2" s="13"/>
      <c r="M2" s="13"/>
      <c r="N2" s="13"/>
      <c r="O2" s="13"/>
    </row>
    <row r="3" s="2" customFormat="1" ht="32" customHeight="1" spans="1:14">
      <c r="A3" s="14" t="s">
        <v>3</v>
      </c>
      <c r="B3" s="14"/>
      <c r="C3" s="14"/>
      <c r="D3" s="14"/>
      <c r="E3" s="14"/>
      <c r="F3" s="15" t="s">
        <v>4</v>
      </c>
      <c r="G3" s="16"/>
      <c r="H3" s="16"/>
      <c r="I3" s="16"/>
      <c r="J3" s="16"/>
      <c r="K3" s="69"/>
      <c r="L3" s="70" t="s">
        <v>5</v>
      </c>
      <c r="M3" s="71" t="s">
        <v>6</v>
      </c>
      <c r="N3" s="71"/>
    </row>
    <row r="4" s="3" customFormat="1" ht="23" customHeight="1" spans="1:15">
      <c r="A4" s="17" t="s">
        <v>7</v>
      </c>
      <c r="B4" s="18" t="s">
        <v>8</v>
      </c>
      <c r="C4" s="18" t="s">
        <v>9</v>
      </c>
      <c r="D4" s="18" t="s">
        <v>10</v>
      </c>
      <c r="E4" s="19" t="s">
        <v>11</v>
      </c>
      <c r="F4" s="18" t="s">
        <v>12</v>
      </c>
      <c r="G4" s="18" t="s">
        <v>13</v>
      </c>
      <c r="H4" s="18" t="s">
        <v>14</v>
      </c>
      <c r="I4" s="18" t="s">
        <v>15</v>
      </c>
      <c r="J4" s="18" t="s">
        <v>16</v>
      </c>
      <c r="K4" s="72" t="s">
        <v>17</v>
      </c>
      <c r="L4" s="18" t="s">
        <v>18</v>
      </c>
      <c r="M4" s="18" t="s">
        <v>19</v>
      </c>
      <c r="N4" s="73"/>
      <c r="O4" s="15" t="s">
        <v>20</v>
      </c>
    </row>
    <row r="5" s="3" customFormat="1" ht="24" customHeight="1" spans="1:15">
      <c r="A5" s="17"/>
      <c r="B5" s="18"/>
      <c r="C5" s="18"/>
      <c r="D5" s="18"/>
      <c r="E5" s="19"/>
      <c r="F5" s="18"/>
      <c r="G5" s="18"/>
      <c r="H5" s="18"/>
      <c r="I5" s="18"/>
      <c r="J5" s="18"/>
      <c r="K5" s="72"/>
      <c r="L5" s="18"/>
      <c r="M5" s="18" t="s">
        <v>21</v>
      </c>
      <c r="N5" s="73" t="s">
        <v>22</v>
      </c>
      <c r="O5" s="74"/>
    </row>
    <row r="6" s="4" customFormat="1" ht="21" customHeight="1" spans="1:15">
      <c r="A6" s="20"/>
      <c r="B6" s="21" t="s">
        <v>23</v>
      </c>
      <c r="C6" s="18"/>
      <c r="D6" s="21"/>
      <c r="E6" s="22">
        <f>E7+E47+E124</f>
        <v>30397</v>
      </c>
      <c r="F6" s="21"/>
      <c r="G6" s="21"/>
      <c r="H6" s="23"/>
      <c r="I6" s="21"/>
      <c r="J6" s="21"/>
      <c r="K6" s="75"/>
      <c r="L6" s="23"/>
      <c r="M6" s="21"/>
      <c r="N6" s="76"/>
      <c r="O6" s="23"/>
    </row>
    <row r="7" s="4" customFormat="1" ht="25" customHeight="1" spans="1:15">
      <c r="A7" s="24" t="s">
        <v>24</v>
      </c>
      <c r="B7" s="25" t="s">
        <v>25</v>
      </c>
      <c r="C7" s="18"/>
      <c r="D7" s="21"/>
      <c r="E7" s="22">
        <f>E8+E14+E16+E23+E32+E43</f>
        <v>12451.7091</v>
      </c>
      <c r="F7" s="21"/>
      <c r="G7" s="21"/>
      <c r="H7" s="23"/>
      <c r="I7" s="21"/>
      <c r="J7" s="21"/>
      <c r="K7" s="72"/>
      <c r="L7" s="23"/>
      <c r="M7" s="21"/>
      <c r="N7" s="76"/>
      <c r="O7" s="23"/>
    </row>
    <row r="8" s="4" customFormat="1" ht="26" customHeight="1" spans="1:15">
      <c r="A8" s="24">
        <v>1</v>
      </c>
      <c r="B8" s="25" t="s">
        <v>26</v>
      </c>
      <c r="C8" s="18"/>
      <c r="D8" s="21"/>
      <c r="E8" s="22">
        <f>SUM(E9:E13)</f>
        <v>2649.7091</v>
      </c>
      <c r="F8" s="21"/>
      <c r="G8" s="21"/>
      <c r="H8" s="23"/>
      <c r="I8" s="21"/>
      <c r="J8" s="21"/>
      <c r="K8" s="72"/>
      <c r="L8" s="23"/>
      <c r="M8" s="21"/>
      <c r="N8" s="76"/>
      <c r="O8" s="23"/>
    </row>
    <row r="9" s="1" customFormat="1" ht="67" customHeight="1" spans="1:15">
      <c r="A9" s="26">
        <v>1.1</v>
      </c>
      <c r="B9" s="27" t="s">
        <v>27</v>
      </c>
      <c r="C9" s="18" t="s">
        <v>28</v>
      </c>
      <c r="D9" s="18" t="s">
        <v>29</v>
      </c>
      <c r="E9" s="28">
        <v>1800</v>
      </c>
      <c r="F9" s="18"/>
      <c r="G9" s="18" t="s">
        <v>30</v>
      </c>
      <c r="H9" s="29" t="s">
        <v>31</v>
      </c>
      <c r="I9" s="18" t="s">
        <v>32</v>
      </c>
      <c r="J9" s="18" t="s">
        <v>33</v>
      </c>
      <c r="K9" s="72" t="s">
        <v>34</v>
      </c>
      <c r="L9" s="29" t="s">
        <v>35</v>
      </c>
      <c r="M9" s="18">
        <v>3226</v>
      </c>
      <c r="N9" s="73">
        <v>9286</v>
      </c>
      <c r="O9" s="29"/>
    </row>
    <row r="10" s="1" customFormat="1" ht="90" customHeight="1" spans="1:15">
      <c r="A10" s="26">
        <v>1.2</v>
      </c>
      <c r="B10" s="27" t="s">
        <v>36</v>
      </c>
      <c r="C10" s="18" t="s">
        <v>28</v>
      </c>
      <c r="D10" s="18" t="s">
        <v>37</v>
      </c>
      <c r="E10" s="28">
        <v>710</v>
      </c>
      <c r="F10" s="18"/>
      <c r="G10" s="18" t="s">
        <v>38</v>
      </c>
      <c r="H10" s="29" t="s">
        <v>39</v>
      </c>
      <c r="I10" s="18" t="s">
        <v>32</v>
      </c>
      <c r="J10" s="18" t="s">
        <v>40</v>
      </c>
      <c r="K10" s="72" t="s">
        <v>41</v>
      </c>
      <c r="L10" s="29" t="s">
        <v>445</v>
      </c>
      <c r="M10" s="18">
        <v>2600</v>
      </c>
      <c r="N10" s="73">
        <v>9360</v>
      </c>
      <c r="O10" s="29" t="s">
        <v>446</v>
      </c>
    </row>
    <row r="11" s="1" customFormat="1" ht="112" customHeight="1" spans="1:15">
      <c r="A11" s="30">
        <v>1.3</v>
      </c>
      <c r="B11" s="31" t="s">
        <v>447</v>
      </c>
      <c r="C11" s="18" t="s">
        <v>28</v>
      </c>
      <c r="D11" s="18" t="s">
        <v>44</v>
      </c>
      <c r="E11" s="32">
        <v>44</v>
      </c>
      <c r="F11" s="18"/>
      <c r="G11" s="18" t="s">
        <v>38</v>
      </c>
      <c r="H11" s="29" t="s">
        <v>45</v>
      </c>
      <c r="I11" s="18" t="s">
        <v>46</v>
      </c>
      <c r="J11" s="18" t="s">
        <v>40</v>
      </c>
      <c r="K11" s="49" t="s">
        <v>47</v>
      </c>
      <c r="L11" s="77" t="s">
        <v>48</v>
      </c>
      <c r="M11" s="18">
        <v>26</v>
      </c>
      <c r="N11" s="73">
        <v>80</v>
      </c>
      <c r="O11" s="29"/>
    </row>
    <row r="12" s="1" customFormat="1" ht="90" customHeight="1" spans="1:15">
      <c r="A12" s="30">
        <v>1.4</v>
      </c>
      <c r="B12" s="31" t="s">
        <v>448</v>
      </c>
      <c r="C12" s="18" t="s">
        <v>28</v>
      </c>
      <c r="D12" s="18" t="s">
        <v>44</v>
      </c>
      <c r="E12" s="32">
        <v>45</v>
      </c>
      <c r="F12" s="18"/>
      <c r="G12" s="18" t="s">
        <v>38</v>
      </c>
      <c r="H12" s="29" t="s">
        <v>50</v>
      </c>
      <c r="I12" s="18" t="s">
        <v>51</v>
      </c>
      <c r="J12" s="18" t="s">
        <v>40</v>
      </c>
      <c r="K12" s="49" t="s">
        <v>52</v>
      </c>
      <c r="L12" s="78" t="s">
        <v>53</v>
      </c>
      <c r="M12" s="18">
        <v>81</v>
      </c>
      <c r="N12" s="73">
        <v>254</v>
      </c>
      <c r="O12" s="29"/>
    </row>
    <row r="13" s="1" customFormat="1" ht="63" customHeight="1" spans="1:15">
      <c r="A13" s="30">
        <v>1.5</v>
      </c>
      <c r="B13" s="31" t="s">
        <v>54</v>
      </c>
      <c r="C13" s="18" t="s">
        <v>28</v>
      </c>
      <c r="D13" s="18" t="s">
        <v>44</v>
      </c>
      <c r="E13" s="33">
        <v>50.7091</v>
      </c>
      <c r="F13" s="18"/>
      <c r="G13" s="18" t="s">
        <v>55</v>
      </c>
      <c r="H13" s="29" t="s">
        <v>56</v>
      </c>
      <c r="I13" s="18" t="s">
        <v>57</v>
      </c>
      <c r="J13" s="18" t="s">
        <v>58</v>
      </c>
      <c r="K13" s="49" t="s">
        <v>59</v>
      </c>
      <c r="L13" s="77" t="s">
        <v>60</v>
      </c>
      <c r="M13" s="18">
        <v>466</v>
      </c>
      <c r="N13" s="73">
        <v>1149</v>
      </c>
      <c r="O13" s="29"/>
    </row>
    <row r="14" s="5" customFormat="1" ht="28" customHeight="1" spans="1:15">
      <c r="A14" s="24">
        <v>2</v>
      </c>
      <c r="B14" s="25" t="s">
        <v>61</v>
      </c>
      <c r="C14" s="18"/>
      <c r="D14" s="21"/>
      <c r="E14" s="22">
        <f>SUM(E15)</f>
        <v>900</v>
      </c>
      <c r="F14" s="18"/>
      <c r="G14" s="23"/>
      <c r="H14" s="23"/>
      <c r="I14" s="23"/>
      <c r="J14" s="23"/>
      <c r="K14" s="75"/>
      <c r="L14" s="23"/>
      <c r="M14" s="23"/>
      <c r="N14" s="79"/>
      <c r="O14" s="23"/>
    </row>
    <row r="15" s="6" customFormat="1" ht="76" customHeight="1" spans="1:15">
      <c r="A15" s="26">
        <v>2.1</v>
      </c>
      <c r="B15" s="27" t="s">
        <v>62</v>
      </c>
      <c r="C15" s="18" t="s">
        <v>28</v>
      </c>
      <c r="D15" s="18" t="s">
        <v>29</v>
      </c>
      <c r="E15" s="28">
        <v>900</v>
      </c>
      <c r="F15" s="18"/>
      <c r="G15" s="34" t="s">
        <v>63</v>
      </c>
      <c r="H15" s="29" t="s">
        <v>64</v>
      </c>
      <c r="I15" s="18" t="s">
        <v>65</v>
      </c>
      <c r="J15" s="18" t="s">
        <v>66</v>
      </c>
      <c r="K15" s="80" t="s">
        <v>67</v>
      </c>
      <c r="L15" s="36" t="s">
        <v>68</v>
      </c>
      <c r="M15" s="18">
        <v>4300</v>
      </c>
      <c r="N15" s="73">
        <v>15000</v>
      </c>
      <c r="O15" s="29"/>
    </row>
    <row r="16" s="5" customFormat="1" ht="29" customHeight="1" spans="1:26">
      <c r="A16" s="24">
        <v>3</v>
      </c>
      <c r="B16" s="25" t="s">
        <v>69</v>
      </c>
      <c r="C16" s="18"/>
      <c r="D16" s="21"/>
      <c r="E16" s="35">
        <f>SUM(E17:E22)</f>
        <v>3871</v>
      </c>
      <c r="F16" s="21"/>
      <c r="G16" s="21"/>
      <c r="H16" s="23"/>
      <c r="I16" s="21"/>
      <c r="J16" s="21"/>
      <c r="K16" s="81"/>
      <c r="L16" s="82"/>
      <c r="M16" s="21"/>
      <c r="N16" s="76"/>
      <c r="O16" s="23"/>
      <c r="Q16" s="4"/>
      <c r="R16" s="4"/>
      <c r="S16" s="4"/>
      <c r="T16" s="4"/>
      <c r="U16" s="4"/>
      <c r="V16" s="4"/>
      <c r="W16" s="4"/>
      <c r="X16" s="4"/>
      <c r="Y16" s="4"/>
      <c r="Z16" s="4"/>
    </row>
    <row r="17" s="6" customFormat="1" ht="79" customHeight="1" spans="1:26">
      <c r="A17" s="26">
        <v>3.1</v>
      </c>
      <c r="B17" s="27" t="s">
        <v>449</v>
      </c>
      <c r="C17" s="18" t="s">
        <v>28</v>
      </c>
      <c r="D17" s="18" t="s">
        <v>71</v>
      </c>
      <c r="E17" s="19">
        <v>600</v>
      </c>
      <c r="F17" s="18" t="s">
        <v>72</v>
      </c>
      <c r="G17" s="18" t="s">
        <v>73</v>
      </c>
      <c r="H17" s="36" t="s">
        <v>74</v>
      </c>
      <c r="I17" s="18" t="s">
        <v>75</v>
      </c>
      <c r="J17" s="18" t="s">
        <v>76</v>
      </c>
      <c r="K17" s="80" t="s">
        <v>77</v>
      </c>
      <c r="L17" s="36" t="s">
        <v>78</v>
      </c>
      <c r="M17" s="18">
        <v>86</v>
      </c>
      <c r="N17" s="73">
        <v>239</v>
      </c>
      <c r="O17" s="23"/>
      <c r="Q17" s="4"/>
      <c r="R17" s="4"/>
      <c r="S17" s="4"/>
      <c r="T17" s="4"/>
      <c r="U17" s="4"/>
      <c r="V17" s="4"/>
      <c r="W17" s="4"/>
      <c r="X17" s="4"/>
      <c r="Y17" s="4"/>
      <c r="Z17" s="4"/>
    </row>
    <row r="18" s="6" customFormat="1" ht="72" customHeight="1" spans="1:26">
      <c r="A18" s="26">
        <v>3.2</v>
      </c>
      <c r="B18" s="27" t="s">
        <v>450</v>
      </c>
      <c r="C18" s="18" t="s">
        <v>28</v>
      </c>
      <c r="D18" s="18" t="s">
        <v>71</v>
      </c>
      <c r="E18" s="19">
        <v>400</v>
      </c>
      <c r="F18" s="18"/>
      <c r="G18" s="18" t="s">
        <v>73</v>
      </c>
      <c r="H18" s="36" t="s">
        <v>80</v>
      </c>
      <c r="I18" s="18" t="s">
        <v>75</v>
      </c>
      <c r="J18" s="18" t="s">
        <v>76</v>
      </c>
      <c r="K18" s="80" t="s">
        <v>81</v>
      </c>
      <c r="L18" s="36" t="s">
        <v>82</v>
      </c>
      <c r="M18" s="18">
        <v>566</v>
      </c>
      <c r="N18" s="73">
        <v>1890</v>
      </c>
      <c r="O18" s="23"/>
      <c r="Q18" s="4"/>
      <c r="R18" s="4"/>
      <c r="S18" s="4"/>
      <c r="T18" s="4"/>
      <c r="U18" s="4"/>
      <c r="V18" s="4"/>
      <c r="W18" s="4"/>
      <c r="X18" s="4"/>
      <c r="Y18" s="4"/>
      <c r="Z18" s="4"/>
    </row>
    <row r="19" s="6" customFormat="1" ht="82" customHeight="1" spans="1:26">
      <c r="A19" s="26">
        <v>3.3</v>
      </c>
      <c r="B19" s="27" t="s">
        <v>451</v>
      </c>
      <c r="C19" s="18" t="s">
        <v>28</v>
      </c>
      <c r="D19" s="18" t="s">
        <v>83</v>
      </c>
      <c r="E19" s="19">
        <v>1002</v>
      </c>
      <c r="F19" s="18"/>
      <c r="G19" s="18" t="s">
        <v>73</v>
      </c>
      <c r="H19" s="36" t="s">
        <v>84</v>
      </c>
      <c r="I19" s="18" t="s">
        <v>452</v>
      </c>
      <c r="J19" s="18" t="s">
        <v>76</v>
      </c>
      <c r="K19" s="83" t="s">
        <v>85</v>
      </c>
      <c r="L19" s="84" t="s">
        <v>86</v>
      </c>
      <c r="M19" s="53">
        <v>1584</v>
      </c>
      <c r="N19" s="85">
        <v>4725</v>
      </c>
      <c r="O19" s="23"/>
      <c r="Q19" s="4"/>
      <c r="R19" s="4"/>
      <c r="S19" s="4"/>
      <c r="T19" s="4"/>
      <c r="U19" s="4"/>
      <c r="V19" s="4"/>
      <c r="W19" s="4"/>
      <c r="X19" s="4"/>
      <c r="Y19" s="4"/>
      <c r="Z19" s="4"/>
    </row>
    <row r="20" s="6" customFormat="1" ht="82" customHeight="1" spans="1:26">
      <c r="A20" s="26">
        <v>3.4</v>
      </c>
      <c r="B20" s="37" t="s">
        <v>453</v>
      </c>
      <c r="C20" s="18" t="s">
        <v>28</v>
      </c>
      <c r="D20" s="18" t="s">
        <v>87</v>
      </c>
      <c r="E20" s="19">
        <v>569</v>
      </c>
      <c r="F20" s="18"/>
      <c r="G20" s="18" t="s">
        <v>73</v>
      </c>
      <c r="H20" s="38" t="s">
        <v>84</v>
      </c>
      <c r="I20" s="86" t="s">
        <v>75</v>
      </c>
      <c r="J20" s="18" t="s">
        <v>76</v>
      </c>
      <c r="K20" s="87"/>
      <c r="L20" s="88"/>
      <c r="M20" s="57"/>
      <c r="N20" s="89"/>
      <c r="O20" s="23"/>
      <c r="Q20" s="4"/>
      <c r="R20" s="4"/>
      <c r="S20" s="4"/>
      <c r="T20" s="4"/>
      <c r="U20" s="4"/>
      <c r="V20" s="4"/>
      <c r="W20" s="4"/>
      <c r="X20" s="4"/>
      <c r="Y20" s="4"/>
      <c r="Z20" s="4"/>
    </row>
    <row r="21" s="6" customFormat="1" ht="61" customHeight="1" spans="1:26">
      <c r="A21" s="26">
        <v>3.5</v>
      </c>
      <c r="B21" s="27" t="s">
        <v>88</v>
      </c>
      <c r="C21" s="18" t="s">
        <v>28</v>
      </c>
      <c r="D21" s="18" t="s">
        <v>89</v>
      </c>
      <c r="E21" s="19">
        <v>300</v>
      </c>
      <c r="F21" s="18"/>
      <c r="G21" s="18" t="s">
        <v>73</v>
      </c>
      <c r="H21" s="36" t="s">
        <v>90</v>
      </c>
      <c r="I21" s="86" t="s">
        <v>75</v>
      </c>
      <c r="J21" s="18" t="s">
        <v>76</v>
      </c>
      <c r="K21" s="90" t="s">
        <v>91</v>
      </c>
      <c r="L21" s="38" t="s">
        <v>454</v>
      </c>
      <c r="M21" s="18">
        <v>568</v>
      </c>
      <c r="N21" s="73">
        <v>1580</v>
      </c>
      <c r="O21" s="23"/>
      <c r="Q21" s="4"/>
      <c r="R21" s="4"/>
      <c r="S21" s="4"/>
      <c r="T21" s="4"/>
      <c r="U21" s="4"/>
      <c r="V21" s="4"/>
      <c r="W21" s="4"/>
      <c r="X21" s="4"/>
      <c r="Y21" s="4"/>
      <c r="Z21" s="4"/>
    </row>
    <row r="22" s="6" customFormat="1" ht="96" customHeight="1" spans="1:15">
      <c r="A22" s="26">
        <v>3.6</v>
      </c>
      <c r="B22" s="27" t="s">
        <v>93</v>
      </c>
      <c r="C22" s="18" t="s">
        <v>28</v>
      </c>
      <c r="D22" s="18" t="s">
        <v>89</v>
      </c>
      <c r="E22" s="28">
        <v>1000</v>
      </c>
      <c r="F22" s="18"/>
      <c r="G22" s="34" t="s">
        <v>38</v>
      </c>
      <c r="H22" s="29" t="s">
        <v>94</v>
      </c>
      <c r="I22" s="18" t="s">
        <v>95</v>
      </c>
      <c r="J22" s="18" t="s">
        <v>40</v>
      </c>
      <c r="K22" s="80" t="s">
        <v>96</v>
      </c>
      <c r="L22" s="36" t="s">
        <v>97</v>
      </c>
      <c r="M22" s="18">
        <v>2070</v>
      </c>
      <c r="N22" s="73">
        <v>7245</v>
      </c>
      <c r="O22" s="29" t="s">
        <v>455</v>
      </c>
    </row>
    <row r="23" s="5" customFormat="1" ht="24" customHeight="1" spans="1:26">
      <c r="A23" s="24">
        <v>4</v>
      </c>
      <c r="B23" s="25" t="s">
        <v>98</v>
      </c>
      <c r="C23" s="18"/>
      <c r="D23" s="21"/>
      <c r="E23" s="35">
        <f>SUM(E24:E31)</f>
        <v>515</v>
      </c>
      <c r="F23" s="21"/>
      <c r="G23" s="21"/>
      <c r="H23" s="23"/>
      <c r="I23" s="21"/>
      <c r="J23" s="21"/>
      <c r="K23" s="81"/>
      <c r="L23" s="82"/>
      <c r="M23" s="21"/>
      <c r="N23" s="76"/>
      <c r="O23" s="23"/>
      <c r="Q23" s="4"/>
      <c r="R23" s="4"/>
      <c r="S23" s="4"/>
      <c r="T23" s="4"/>
      <c r="U23" s="4"/>
      <c r="V23" s="4"/>
      <c r="W23" s="4"/>
      <c r="X23" s="4"/>
      <c r="Y23" s="4"/>
      <c r="Z23" s="4"/>
    </row>
    <row r="24" s="6" customFormat="1" ht="53" customHeight="1" spans="1:26">
      <c r="A24" s="26">
        <v>4.1</v>
      </c>
      <c r="B24" s="27" t="s">
        <v>99</v>
      </c>
      <c r="C24" s="18" t="s">
        <v>28</v>
      </c>
      <c r="D24" s="18" t="s">
        <v>71</v>
      </c>
      <c r="E24" s="19">
        <v>120</v>
      </c>
      <c r="F24" s="18"/>
      <c r="G24" s="18" t="s">
        <v>100</v>
      </c>
      <c r="H24" s="29" t="s">
        <v>101</v>
      </c>
      <c r="I24" s="18" t="s">
        <v>32</v>
      </c>
      <c r="J24" s="18" t="s">
        <v>102</v>
      </c>
      <c r="K24" s="90" t="s">
        <v>103</v>
      </c>
      <c r="L24" s="38" t="s">
        <v>104</v>
      </c>
      <c r="M24" s="18">
        <v>11000</v>
      </c>
      <c r="N24" s="73">
        <v>36000</v>
      </c>
      <c r="O24" s="23" t="s">
        <v>456</v>
      </c>
      <c r="Q24" s="4"/>
      <c r="R24" s="4"/>
      <c r="S24" s="4"/>
      <c r="T24" s="4"/>
      <c r="U24" s="4"/>
      <c r="V24" s="4"/>
      <c r="W24" s="4"/>
      <c r="X24" s="4"/>
      <c r="Y24" s="4"/>
      <c r="Z24" s="4"/>
    </row>
    <row r="25" s="6" customFormat="1" ht="89" customHeight="1" spans="1:26">
      <c r="A25" s="26">
        <v>4.2</v>
      </c>
      <c r="B25" s="27" t="s">
        <v>105</v>
      </c>
      <c r="C25" s="18" t="s">
        <v>28</v>
      </c>
      <c r="D25" s="18" t="s">
        <v>71</v>
      </c>
      <c r="E25" s="19">
        <v>75</v>
      </c>
      <c r="F25" s="18"/>
      <c r="G25" s="18" t="s">
        <v>55</v>
      </c>
      <c r="H25" s="29" t="s">
        <v>101</v>
      </c>
      <c r="I25" s="18" t="s">
        <v>32</v>
      </c>
      <c r="J25" s="18" t="s">
        <v>58</v>
      </c>
      <c r="K25" s="91" t="s">
        <v>106</v>
      </c>
      <c r="L25" s="92" t="s">
        <v>107</v>
      </c>
      <c r="M25" s="93">
        <v>7426</v>
      </c>
      <c r="N25" s="94">
        <v>18191</v>
      </c>
      <c r="O25" s="23" t="s">
        <v>457</v>
      </c>
      <c r="Q25" s="4"/>
      <c r="R25" s="4"/>
      <c r="S25" s="4"/>
      <c r="T25" s="4"/>
      <c r="U25" s="4"/>
      <c r="V25" s="4"/>
      <c r="W25" s="4"/>
      <c r="X25" s="4"/>
      <c r="Y25" s="4"/>
      <c r="Z25" s="4"/>
    </row>
    <row r="26" s="6" customFormat="1" ht="65" customHeight="1" spans="1:26">
      <c r="A26" s="26">
        <v>4.3</v>
      </c>
      <c r="B26" s="27" t="s">
        <v>108</v>
      </c>
      <c r="C26" s="18" t="s">
        <v>28</v>
      </c>
      <c r="D26" s="18" t="s">
        <v>71</v>
      </c>
      <c r="E26" s="19">
        <v>65</v>
      </c>
      <c r="F26" s="18"/>
      <c r="G26" s="18" t="s">
        <v>109</v>
      </c>
      <c r="H26" s="29" t="s">
        <v>101</v>
      </c>
      <c r="I26" s="18" t="s">
        <v>32</v>
      </c>
      <c r="J26" s="18" t="s">
        <v>110</v>
      </c>
      <c r="K26" s="90" t="s">
        <v>111</v>
      </c>
      <c r="L26" s="38" t="s">
        <v>112</v>
      </c>
      <c r="M26" s="18">
        <v>5649</v>
      </c>
      <c r="N26" s="73">
        <v>18973</v>
      </c>
      <c r="O26" s="23" t="s">
        <v>457</v>
      </c>
      <c r="Q26" s="4"/>
      <c r="R26" s="4"/>
      <c r="S26" s="4"/>
      <c r="T26" s="4"/>
      <c r="U26" s="4"/>
      <c r="V26" s="4"/>
      <c r="W26" s="4"/>
      <c r="X26" s="4"/>
      <c r="Y26" s="4"/>
      <c r="Z26" s="4"/>
    </row>
    <row r="27" s="6" customFormat="1" ht="76" customHeight="1" spans="1:26">
      <c r="A27" s="26">
        <v>4.4</v>
      </c>
      <c r="B27" s="27" t="s">
        <v>113</v>
      </c>
      <c r="C27" s="18" t="s">
        <v>28</v>
      </c>
      <c r="D27" s="18" t="s">
        <v>71</v>
      </c>
      <c r="E27" s="19">
        <v>45</v>
      </c>
      <c r="F27" s="18"/>
      <c r="G27" s="18" t="s">
        <v>114</v>
      </c>
      <c r="H27" s="29" t="s">
        <v>101</v>
      </c>
      <c r="I27" s="18" t="s">
        <v>32</v>
      </c>
      <c r="J27" s="18" t="s">
        <v>115</v>
      </c>
      <c r="K27" s="90" t="s">
        <v>116</v>
      </c>
      <c r="L27" s="38" t="s">
        <v>117</v>
      </c>
      <c r="M27" s="18">
        <v>1781</v>
      </c>
      <c r="N27" s="73">
        <v>4243</v>
      </c>
      <c r="O27" s="23" t="s">
        <v>457</v>
      </c>
      <c r="Q27" s="4"/>
      <c r="R27" s="4"/>
      <c r="S27" s="4"/>
      <c r="T27" s="4"/>
      <c r="U27" s="4"/>
      <c r="V27" s="4"/>
      <c r="W27" s="4"/>
      <c r="X27" s="4"/>
      <c r="Y27" s="4"/>
      <c r="Z27" s="4"/>
    </row>
    <row r="28" s="6" customFormat="1" ht="62" customHeight="1" spans="1:26">
      <c r="A28" s="26">
        <v>4.5</v>
      </c>
      <c r="B28" s="27" t="s">
        <v>118</v>
      </c>
      <c r="C28" s="18" t="s">
        <v>28</v>
      </c>
      <c r="D28" s="18" t="s">
        <v>71</v>
      </c>
      <c r="E28" s="19">
        <v>65</v>
      </c>
      <c r="F28" s="18"/>
      <c r="G28" s="18" t="s">
        <v>119</v>
      </c>
      <c r="H28" s="29" t="s">
        <v>101</v>
      </c>
      <c r="I28" s="18" t="s">
        <v>32</v>
      </c>
      <c r="J28" s="18" t="s">
        <v>120</v>
      </c>
      <c r="K28" s="90" t="s">
        <v>121</v>
      </c>
      <c r="L28" s="38" t="s">
        <v>122</v>
      </c>
      <c r="M28" s="18">
        <v>8347</v>
      </c>
      <c r="N28" s="73">
        <v>22455</v>
      </c>
      <c r="O28" s="23" t="s">
        <v>457</v>
      </c>
      <c r="Q28" s="4"/>
      <c r="R28" s="4"/>
      <c r="S28" s="4"/>
      <c r="T28" s="4"/>
      <c r="U28" s="4"/>
      <c r="V28" s="4"/>
      <c r="W28" s="4"/>
      <c r="X28" s="4"/>
      <c r="Y28" s="4"/>
      <c r="Z28" s="4"/>
    </row>
    <row r="29" s="6" customFormat="1" ht="86" customHeight="1" spans="1:26">
      <c r="A29" s="26">
        <v>4.6</v>
      </c>
      <c r="B29" s="27" t="s">
        <v>123</v>
      </c>
      <c r="C29" s="18" t="s">
        <v>28</v>
      </c>
      <c r="D29" s="18" t="s">
        <v>71</v>
      </c>
      <c r="E29" s="19">
        <v>40</v>
      </c>
      <c r="F29" s="18"/>
      <c r="G29" s="18" t="s">
        <v>124</v>
      </c>
      <c r="H29" s="29" t="s">
        <v>101</v>
      </c>
      <c r="I29" s="18" t="s">
        <v>32</v>
      </c>
      <c r="J29" s="18" t="s">
        <v>125</v>
      </c>
      <c r="K29" s="90" t="s">
        <v>126</v>
      </c>
      <c r="L29" s="38" t="s">
        <v>127</v>
      </c>
      <c r="M29" s="18">
        <v>4968</v>
      </c>
      <c r="N29" s="73">
        <v>12852</v>
      </c>
      <c r="O29" s="23" t="s">
        <v>457</v>
      </c>
      <c r="Q29" s="4"/>
      <c r="R29" s="4"/>
      <c r="S29" s="4"/>
      <c r="T29" s="4"/>
      <c r="U29" s="4"/>
      <c r="V29" s="4"/>
      <c r="W29" s="4"/>
      <c r="X29" s="4"/>
      <c r="Y29" s="4"/>
      <c r="Z29" s="4"/>
    </row>
    <row r="30" s="6" customFormat="1" ht="54" customHeight="1" spans="1:26">
      <c r="A30" s="26">
        <v>4.7</v>
      </c>
      <c r="B30" s="27" t="s">
        <v>128</v>
      </c>
      <c r="C30" s="18" t="s">
        <v>28</v>
      </c>
      <c r="D30" s="18" t="s">
        <v>71</v>
      </c>
      <c r="E30" s="19">
        <v>40</v>
      </c>
      <c r="F30" s="18"/>
      <c r="G30" s="18" t="s">
        <v>129</v>
      </c>
      <c r="H30" s="29" t="s">
        <v>101</v>
      </c>
      <c r="I30" s="18" t="s">
        <v>32</v>
      </c>
      <c r="J30" s="18" t="s">
        <v>130</v>
      </c>
      <c r="K30" s="90" t="s">
        <v>131</v>
      </c>
      <c r="L30" s="92" t="s">
        <v>132</v>
      </c>
      <c r="M30" s="95">
        <v>1000</v>
      </c>
      <c r="N30" s="96">
        <v>2578</v>
      </c>
      <c r="O30" s="23" t="s">
        <v>457</v>
      </c>
      <c r="Q30" s="4"/>
      <c r="R30" s="4"/>
      <c r="S30" s="4"/>
      <c r="T30" s="4"/>
      <c r="U30" s="4"/>
      <c r="V30" s="4"/>
      <c r="W30" s="4"/>
      <c r="X30" s="4"/>
      <c r="Y30" s="4"/>
      <c r="Z30" s="4"/>
    </row>
    <row r="31" s="5" customFormat="1" ht="96" customHeight="1" spans="1:15">
      <c r="A31" s="26">
        <v>4.8</v>
      </c>
      <c r="B31" s="27" t="s">
        <v>133</v>
      </c>
      <c r="C31" s="18" t="s">
        <v>28</v>
      </c>
      <c r="D31" s="18" t="s">
        <v>71</v>
      </c>
      <c r="E31" s="19">
        <v>65</v>
      </c>
      <c r="F31" s="21"/>
      <c r="G31" s="18" t="s">
        <v>134</v>
      </c>
      <c r="H31" s="29" t="s">
        <v>101</v>
      </c>
      <c r="I31" s="18" t="s">
        <v>32</v>
      </c>
      <c r="J31" s="18" t="s">
        <v>135</v>
      </c>
      <c r="K31" s="91" t="s">
        <v>136</v>
      </c>
      <c r="L31" s="97" t="s">
        <v>137</v>
      </c>
      <c r="M31" s="18">
        <v>640</v>
      </c>
      <c r="N31" s="73">
        <v>1380</v>
      </c>
      <c r="O31" s="23" t="s">
        <v>457</v>
      </c>
    </row>
    <row r="32" s="5" customFormat="1" ht="41" customHeight="1" spans="1:22">
      <c r="A32" s="26">
        <v>5</v>
      </c>
      <c r="B32" s="25" t="s">
        <v>138</v>
      </c>
      <c r="C32" s="18"/>
      <c r="D32" s="18"/>
      <c r="E32" s="39">
        <f>SUM(E33:E42)</f>
        <v>3606</v>
      </c>
      <c r="F32" s="18"/>
      <c r="G32" s="18"/>
      <c r="H32" s="29"/>
      <c r="I32" s="18"/>
      <c r="J32" s="18"/>
      <c r="K32" s="98"/>
      <c r="L32" s="99"/>
      <c r="M32" s="100"/>
      <c r="N32" s="101"/>
      <c r="O32" s="29"/>
      <c r="Q32" s="6"/>
      <c r="R32" s="6"/>
      <c r="S32" s="6"/>
      <c r="T32" s="6"/>
      <c r="U32" s="6"/>
      <c r="V32" s="6"/>
    </row>
    <row r="33" s="6" customFormat="1" ht="112" customHeight="1" spans="1:15">
      <c r="A33" s="26">
        <v>5.1</v>
      </c>
      <c r="B33" s="40" t="s">
        <v>139</v>
      </c>
      <c r="C33" s="18" t="s">
        <v>28</v>
      </c>
      <c r="D33" s="18" t="s">
        <v>89</v>
      </c>
      <c r="E33" s="41">
        <v>432.5</v>
      </c>
      <c r="F33" s="18"/>
      <c r="G33" s="18" t="s">
        <v>140</v>
      </c>
      <c r="H33" s="18" t="s">
        <v>141</v>
      </c>
      <c r="I33" s="18" t="s">
        <v>142</v>
      </c>
      <c r="J33" s="18" t="s">
        <v>102</v>
      </c>
      <c r="K33" s="80" t="s">
        <v>458</v>
      </c>
      <c r="L33" s="29" t="s">
        <v>459</v>
      </c>
      <c r="M33" s="100">
        <v>309</v>
      </c>
      <c r="N33" s="101">
        <v>615</v>
      </c>
      <c r="O33" s="29"/>
    </row>
    <row r="34" s="6" customFormat="1" ht="107" customHeight="1" spans="1:15">
      <c r="A34" s="26">
        <v>5.2</v>
      </c>
      <c r="B34" s="40" t="s">
        <v>460</v>
      </c>
      <c r="C34" s="18" t="s">
        <v>28</v>
      </c>
      <c r="D34" s="18" t="s">
        <v>89</v>
      </c>
      <c r="E34" s="41">
        <v>420</v>
      </c>
      <c r="F34" s="18"/>
      <c r="G34" s="18" t="s">
        <v>140</v>
      </c>
      <c r="H34" s="18" t="s">
        <v>146</v>
      </c>
      <c r="I34" s="18" t="s">
        <v>142</v>
      </c>
      <c r="J34" s="18" t="s">
        <v>102</v>
      </c>
      <c r="K34" s="80" t="s">
        <v>147</v>
      </c>
      <c r="L34" s="29" t="s">
        <v>148</v>
      </c>
      <c r="M34" s="100">
        <v>572</v>
      </c>
      <c r="N34" s="101">
        <v>1354</v>
      </c>
      <c r="O34" s="29"/>
    </row>
    <row r="35" s="6" customFormat="1" ht="107" customHeight="1" spans="1:15">
      <c r="A35" s="26">
        <v>5.3</v>
      </c>
      <c r="B35" s="40" t="s">
        <v>461</v>
      </c>
      <c r="C35" s="18" t="s">
        <v>28</v>
      </c>
      <c r="D35" s="18" t="s">
        <v>89</v>
      </c>
      <c r="E35" s="41">
        <v>60</v>
      </c>
      <c r="F35" s="18"/>
      <c r="G35" s="18" t="s">
        <v>140</v>
      </c>
      <c r="H35" s="18" t="s">
        <v>150</v>
      </c>
      <c r="I35" s="18" t="s">
        <v>142</v>
      </c>
      <c r="J35" s="18" t="s">
        <v>102</v>
      </c>
      <c r="K35" s="80" t="s">
        <v>151</v>
      </c>
      <c r="L35" s="29" t="s">
        <v>152</v>
      </c>
      <c r="M35" s="100">
        <v>726</v>
      </c>
      <c r="N35" s="101">
        <v>2730</v>
      </c>
      <c r="O35" s="29"/>
    </row>
    <row r="36" s="6" customFormat="1" ht="107" customHeight="1" spans="1:15">
      <c r="A36" s="26">
        <v>5.4</v>
      </c>
      <c r="B36" s="40" t="s">
        <v>462</v>
      </c>
      <c r="C36" s="18" t="s">
        <v>28</v>
      </c>
      <c r="D36" s="18" t="s">
        <v>89</v>
      </c>
      <c r="E36" s="41">
        <v>140</v>
      </c>
      <c r="F36" s="18"/>
      <c r="G36" s="18" t="s">
        <v>140</v>
      </c>
      <c r="H36" s="18" t="s">
        <v>154</v>
      </c>
      <c r="I36" s="18" t="s">
        <v>142</v>
      </c>
      <c r="J36" s="18" t="s">
        <v>102</v>
      </c>
      <c r="K36" s="80" t="s">
        <v>155</v>
      </c>
      <c r="L36" s="102" t="s">
        <v>156</v>
      </c>
      <c r="M36" s="100">
        <v>689</v>
      </c>
      <c r="N36" s="101">
        <v>1722</v>
      </c>
      <c r="O36" s="29"/>
    </row>
    <row r="37" s="6" customFormat="1" ht="243" customHeight="1" spans="1:15">
      <c r="A37" s="26">
        <v>5.5</v>
      </c>
      <c r="B37" s="27" t="s">
        <v>463</v>
      </c>
      <c r="C37" s="18" t="s">
        <v>28</v>
      </c>
      <c r="D37" s="18" t="s">
        <v>89</v>
      </c>
      <c r="E37" s="28">
        <v>1749.6</v>
      </c>
      <c r="F37" s="18"/>
      <c r="G37" s="18" t="s">
        <v>158</v>
      </c>
      <c r="H37" s="29"/>
      <c r="I37" s="18" t="s">
        <v>142</v>
      </c>
      <c r="J37" s="18" t="s">
        <v>110</v>
      </c>
      <c r="K37" s="103" t="s">
        <v>159</v>
      </c>
      <c r="L37" s="104" t="s">
        <v>160</v>
      </c>
      <c r="M37" s="18">
        <v>1104</v>
      </c>
      <c r="N37" s="73">
        <v>3400</v>
      </c>
      <c r="O37" s="29"/>
    </row>
    <row r="38" s="6" customFormat="1" ht="96" customHeight="1" spans="1:15">
      <c r="A38" s="26">
        <v>5.6</v>
      </c>
      <c r="B38" s="42" t="s">
        <v>464</v>
      </c>
      <c r="C38" s="18" t="s">
        <v>28</v>
      </c>
      <c r="D38" s="18" t="s">
        <v>89</v>
      </c>
      <c r="E38" s="41">
        <v>60</v>
      </c>
      <c r="F38" s="18"/>
      <c r="G38" s="18" t="s">
        <v>124</v>
      </c>
      <c r="H38" s="29" t="s">
        <v>162</v>
      </c>
      <c r="I38" s="18" t="s">
        <v>142</v>
      </c>
      <c r="J38" s="18" t="s">
        <v>125</v>
      </c>
      <c r="K38" s="80" t="s">
        <v>163</v>
      </c>
      <c r="L38" s="36" t="s">
        <v>164</v>
      </c>
      <c r="M38" s="18">
        <v>531</v>
      </c>
      <c r="N38" s="73">
        <v>1459</v>
      </c>
      <c r="O38" s="29"/>
    </row>
    <row r="39" s="6" customFormat="1" ht="174" customHeight="1" spans="1:15">
      <c r="A39" s="26">
        <v>5.7</v>
      </c>
      <c r="B39" s="42" t="s">
        <v>465</v>
      </c>
      <c r="C39" s="18" t="s">
        <v>28</v>
      </c>
      <c r="D39" s="18" t="s">
        <v>89</v>
      </c>
      <c r="E39" s="41">
        <v>599.2</v>
      </c>
      <c r="F39" s="18"/>
      <c r="G39" s="18" t="s">
        <v>124</v>
      </c>
      <c r="H39" s="29" t="s">
        <v>166</v>
      </c>
      <c r="I39" s="18" t="s">
        <v>142</v>
      </c>
      <c r="J39" s="18" t="s">
        <v>125</v>
      </c>
      <c r="K39" s="80" t="s">
        <v>167</v>
      </c>
      <c r="L39" s="36" t="s">
        <v>168</v>
      </c>
      <c r="M39" s="18">
        <v>575</v>
      </c>
      <c r="N39" s="73">
        <v>1592</v>
      </c>
      <c r="O39" s="29"/>
    </row>
    <row r="40" s="6" customFormat="1" ht="76" customHeight="1" spans="1:15">
      <c r="A40" s="26">
        <v>5.8</v>
      </c>
      <c r="B40" s="40" t="s">
        <v>466</v>
      </c>
      <c r="C40" s="18" t="s">
        <v>28</v>
      </c>
      <c r="D40" s="18" t="s">
        <v>89</v>
      </c>
      <c r="E40" s="43">
        <v>130</v>
      </c>
      <c r="F40" s="18"/>
      <c r="G40" s="18" t="s">
        <v>119</v>
      </c>
      <c r="H40" s="29" t="s">
        <v>170</v>
      </c>
      <c r="I40" s="18" t="s">
        <v>142</v>
      </c>
      <c r="J40" s="18" t="s">
        <v>120</v>
      </c>
      <c r="K40" s="80" t="s">
        <v>467</v>
      </c>
      <c r="L40" s="36" t="s">
        <v>468</v>
      </c>
      <c r="M40" s="100">
        <v>189</v>
      </c>
      <c r="N40" s="101">
        <v>298</v>
      </c>
      <c r="O40" s="29"/>
    </row>
    <row r="41" s="6" customFormat="1" ht="47" customHeight="1" spans="1:15">
      <c r="A41" s="26">
        <v>5.9</v>
      </c>
      <c r="B41" s="40" t="s">
        <v>469</v>
      </c>
      <c r="C41" s="18" t="s">
        <v>28</v>
      </c>
      <c r="D41" s="18" t="s">
        <v>89</v>
      </c>
      <c r="E41" s="43">
        <v>7.2</v>
      </c>
      <c r="F41" s="18"/>
      <c r="G41" s="18" t="s">
        <v>129</v>
      </c>
      <c r="H41" s="29" t="s">
        <v>174</v>
      </c>
      <c r="I41" s="18" t="s">
        <v>142</v>
      </c>
      <c r="J41" s="18" t="s">
        <v>130</v>
      </c>
      <c r="K41" s="80" t="s">
        <v>175</v>
      </c>
      <c r="L41" s="36" t="s">
        <v>176</v>
      </c>
      <c r="M41" s="18">
        <v>233</v>
      </c>
      <c r="N41" s="73">
        <v>753</v>
      </c>
      <c r="O41" s="29"/>
    </row>
    <row r="42" s="6" customFormat="1" ht="64" customHeight="1" spans="1:15">
      <c r="A42" s="28">
        <v>5.1</v>
      </c>
      <c r="B42" s="40" t="s">
        <v>177</v>
      </c>
      <c r="C42" s="18" t="s">
        <v>28</v>
      </c>
      <c r="D42" s="18" t="s">
        <v>89</v>
      </c>
      <c r="E42" s="43">
        <v>7.5</v>
      </c>
      <c r="F42" s="18"/>
      <c r="G42" s="18" t="s">
        <v>134</v>
      </c>
      <c r="H42" s="29" t="s">
        <v>178</v>
      </c>
      <c r="I42" s="18" t="s">
        <v>142</v>
      </c>
      <c r="J42" s="18" t="s">
        <v>135</v>
      </c>
      <c r="K42" s="80" t="s">
        <v>179</v>
      </c>
      <c r="L42" s="36" t="s">
        <v>180</v>
      </c>
      <c r="M42" s="18">
        <v>32</v>
      </c>
      <c r="N42" s="73">
        <v>80</v>
      </c>
      <c r="O42" s="29"/>
    </row>
    <row r="43" s="5" customFormat="1" ht="30" customHeight="1" spans="1:15">
      <c r="A43" s="24">
        <v>6</v>
      </c>
      <c r="B43" s="44" t="s">
        <v>181</v>
      </c>
      <c r="C43" s="18"/>
      <c r="D43" s="21"/>
      <c r="E43" s="45">
        <f>SUM(E44:E46)</f>
        <v>910</v>
      </c>
      <c r="F43" s="21"/>
      <c r="G43" s="21"/>
      <c r="H43" s="23"/>
      <c r="I43" s="21"/>
      <c r="J43" s="21"/>
      <c r="K43" s="81"/>
      <c r="L43" s="23"/>
      <c r="M43" s="105"/>
      <c r="N43" s="106"/>
      <c r="O43" s="23"/>
    </row>
    <row r="44" s="6" customFormat="1" ht="79" customHeight="1" spans="1:15">
      <c r="A44" s="26">
        <v>6.1</v>
      </c>
      <c r="B44" s="46" t="s">
        <v>182</v>
      </c>
      <c r="C44" s="18" t="s">
        <v>28</v>
      </c>
      <c r="D44" s="18" t="s">
        <v>29</v>
      </c>
      <c r="E44" s="47">
        <v>200</v>
      </c>
      <c r="F44" s="18"/>
      <c r="G44" s="18" t="s">
        <v>183</v>
      </c>
      <c r="H44" s="29" t="s">
        <v>184</v>
      </c>
      <c r="I44" s="18" t="s">
        <v>32</v>
      </c>
      <c r="J44" s="18" t="s">
        <v>185</v>
      </c>
      <c r="K44" s="80" t="s">
        <v>186</v>
      </c>
      <c r="L44" s="29" t="s">
        <v>187</v>
      </c>
      <c r="M44" s="100">
        <v>135</v>
      </c>
      <c r="N44" s="101">
        <v>356</v>
      </c>
      <c r="O44" s="23" t="s">
        <v>470</v>
      </c>
    </row>
    <row r="45" s="6" customFormat="1" ht="60" customHeight="1" spans="1:26">
      <c r="A45" s="26">
        <v>6.2</v>
      </c>
      <c r="B45" s="27" t="s">
        <v>188</v>
      </c>
      <c r="C45" s="18" t="s">
        <v>28</v>
      </c>
      <c r="D45" s="18" t="s">
        <v>29</v>
      </c>
      <c r="E45" s="19">
        <v>200</v>
      </c>
      <c r="F45" s="18"/>
      <c r="G45" s="18" t="s">
        <v>114</v>
      </c>
      <c r="H45" s="36" t="s">
        <v>189</v>
      </c>
      <c r="I45" s="18" t="s">
        <v>75</v>
      </c>
      <c r="J45" s="18" t="s">
        <v>115</v>
      </c>
      <c r="K45" s="72" t="s">
        <v>190</v>
      </c>
      <c r="L45" s="36" t="s">
        <v>191</v>
      </c>
      <c r="M45" s="18">
        <v>320</v>
      </c>
      <c r="N45" s="73">
        <v>907</v>
      </c>
      <c r="O45" s="23" t="s">
        <v>470</v>
      </c>
      <c r="Q45" s="4"/>
      <c r="R45" s="4"/>
      <c r="S45" s="4"/>
      <c r="T45" s="4"/>
      <c r="U45" s="4"/>
      <c r="V45" s="4"/>
      <c r="W45" s="4"/>
      <c r="X45" s="4"/>
      <c r="Y45" s="4"/>
      <c r="Z45" s="4"/>
    </row>
    <row r="46" s="6" customFormat="1" ht="121" customHeight="1" spans="1:15">
      <c r="A46" s="26">
        <v>6.3</v>
      </c>
      <c r="B46" s="46" t="s">
        <v>192</v>
      </c>
      <c r="C46" s="18" t="s">
        <v>28</v>
      </c>
      <c r="D46" s="18" t="s">
        <v>29</v>
      </c>
      <c r="E46" s="47">
        <v>510</v>
      </c>
      <c r="F46" s="18"/>
      <c r="G46" s="18" t="s">
        <v>140</v>
      </c>
      <c r="H46" s="29" t="s">
        <v>193</v>
      </c>
      <c r="I46" s="18" t="s">
        <v>32</v>
      </c>
      <c r="J46" s="18" t="s">
        <v>102</v>
      </c>
      <c r="K46" s="80" t="s">
        <v>194</v>
      </c>
      <c r="L46" s="29" t="s">
        <v>195</v>
      </c>
      <c r="M46" s="100">
        <v>281</v>
      </c>
      <c r="N46" s="101">
        <v>704</v>
      </c>
      <c r="O46" s="29" t="s">
        <v>470</v>
      </c>
    </row>
    <row r="47" s="5" customFormat="1" ht="25" customHeight="1" spans="1:15">
      <c r="A47" s="24" t="s">
        <v>196</v>
      </c>
      <c r="B47" s="25" t="s">
        <v>197</v>
      </c>
      <c r="C47" s="18"/>
      <c r="D47" s="21"/>
      <c r="E47" s="35">
        <f>E48+E57+E69+E83+E98+E103+E111</f>
        <v>16481.2909</v>
      </c>
      <c r="F47" s="21"/>
      <c r="G47" s="18"/>
      <c r="H47" s="23"/>
      <c r="I47" s="21"/>
      <c r="J47" s="21"/>
      <c r="K47" s="72"/>
      <c r="L47" s="23"/>
      <c r="M47" s="107"/>
      <c r="N47" s="108"/>
      <c r="O47" s="23"/>
    </row>
    <row r="48" s="5" customFormat="1" ht="29" customHeight="1" spans="1:15">
      <c r="A48" s="24">
        <v>1</v>
      </c>
      <c r="B48" s="25" t="s">
        <v>198</v>
      </c>
      <c r="C48" s="18"/>
      <c r="D48" s="21"/>
      <c r="E48" s="22">
        <f>SUM(E49:E56)</f>
        <v>1731</v>
      </c>
      <c r="F48" s="21"/>
      <c r="G48" s="21"/>
      <c r="H48" s="23"/>
      <c r="I48" s="21"/>
      <c r="J48" s="21"/>
      <c r="K48" s="75"/>
      <c r="L48" s="23"/>
      <c r="M48" s="107"/>
      <c r="N48" s="108"/>
      <c r="O48" s="23"/>
    </row>
    <row r="49" s="6" customFormat="1" ht="76" customHeight="1" spans="1:15">
      <c r="A49" s="26">
        <v>1.1</v>
      </c>
      <c r="B49" s="48" t="s">
        <v>199</v>
      </c>
      <c r="C49" s="18" t="s">
        <v>200</v>
      </c>
      <c r="D49" s="18" t="s">
        <v>71</v>
      </c>
      <c r="E49" s="28">
        <v>400</v>
      </c>
      <c r="F49" s="18"/>
      <c r="G49" s="18" t="s">
        <v>73</v>
      </c>
      <c r="H49" s="29" t="s">
        <v>201</v>
      </c>
      <c r="I49" s="18" t="s">
        <v>95</v>
      </c>
      <c r="J49" s="18" t="s">
        <v>76</v>
      </c>
      <c r="K49" s="72" t="s">
        <v>202</v>
      </c>
      <c r="L49" s="29" t="s">
        <v>203</v>
      </c>
      <c r="M49" s="18">
        <v>200</v>
      </c>
      <c r="N49" s="73">
        <v>450</v>
      </c>
      <c r="O49" s="29" t="s">
        <v>470</v>
      </c>
    </row>
    <row r="50" s="6" customFormat="1" ht="61" customHeight="1" spans="1:15">
      <c r="A50" s="26">
        <v>1.2</v>
      </c>
      <c r="B50" s="49" t="s">
        <v>204</v>
      </c>
      <c r="C50" s="18" t="s">
        <v>200</v>
      </c>
      <c r="D50" s="18" t="s">
        <v>37</v>
      </c>
      <c r="E50" s="50">
        <v>100</v>
      </c>
      <c r="F50" s="18" t="s">
        <v>205</v>
      </c>
      <c r="G50" s="18" t="s">
        <v>73</v>
      </c>
      <c r="H50" s="29" t="s">
        <v>206</v>
      </c>
      <c r="I50" s="18" t="s">
        <v>95</v>
      </c>
      <c r="J50" s="18" t="s">
        <v>76</v>
      </c>
      <c r="K50" s="91" t="s">
        <v>205</v>
      </c>
      <c r="L50" s="97" t="s">
        <v>207</v>
      </c>
      <c r="M50" s="18">
        <v>400</v>
      </c>
      <c r="N50" s="73">
        <v>1200</v>
      </c>
      <c r="O50" s="29"/>
    </row>
    <row r="51" s="6" customFormat="1" ht="162" customHeight="1" spans="1:15">
      <c r="A51" s="26">
        <v>1.3</v>
      </c>
      <c r="B51" s="27" t="s">
        <v>208</v>
      </c>
      <c r="C51" s="18" t="s">
        <v>200</v>
      </c>
      <c r="D51" s="18" t="s">
        <v>29</v>
      </c>
      <c r="E51" s="28">
        <v>209</v>
      </c>
      <c r="F51" s="18" t="s">
        <v>209</v>
      </c>
      <c r="G51" s="18" t="s">
        <v>73</v>
      </c>
      <c r="H51" s="29" t="s">
        <v>206</v>
      </c>
      <c r="I51" s="18" t="s">
        <v>95</v>
      </c>
      <c r="J51" s="18" t="s">
        <v>76</v>
      </c>
      <c r="K51" s="80" t="s">
        <v>210</v>
      </c>
      <c r="L51" s="29" t="s">
        <v>211</v>
      </c>
      <c r="M51" s="100">
        <v>442</v>
      </c>
      <c r="N51" s="101">
        <v>1326</v>
      </c>
      <c r="O51" s="29"/>
    </row>
    <row r="52" s="6" customFormat="1" ht="131" customHeight="1" spans="1:15">
      <c r="A52" s="26">
        <v>1.4</v>
      </c>
      <c r="B52" s="27" t="s">
        <v>212</v>
      </c>
      <c r="C52" s="18" t="s">
        <v>200</v>
      </c>
      <c r="D52" s="18" t="s">
        <v>29</v>
      </c>
      <c r="E52" s="28">
        <v>363</v>
      </c>
      <c r="F52" s="18" t="s">
        <v>213</v>
      </c>
      <c r="G52" s="18" t="s">
        <v>73</v>
      </c>
      <c r="H52" s="29" t="s">
        <v>206</v>
      </c>
      <c r="I52" s="18" t="s">
        <v>95</v>
      </c>
      <c r="J52" s="18" t="s">
        <v>76</v>
      </c>
      <c r="K52" s="90" t="s">
        <v>214</v>
      </c>
      <c r="L52" s="38" t="s">
        <v>471</v>
      </c>
      <c r="M52" s="100">
        <v>1600</v>
      </c>
      <c r="N52" s="101">
        <v>5000</v>
      </c>
      <c r="O52" s="29"/>
    </row>
    <row r="53" s="6" customFormat="1" ht="83" customHeight="1" spans="1:15">
      <c r="A53" s="51">
        <v>1.5</v>
      </c>
      <c r="B53" s="52" t="s">
        <v>216</v>
      </c>
      <c r="C53" s="53" t="s">
        <v>200</v>
      </c>
      <c r="D53" s="18" t="s">
        <v>29</v>
      </c>
      <c r="E53" s="28">
        <v>300</v>
      </c>
      <c r="F53" s="53" t="s">
        <v>472</v>
      </c>
      <c r="G53" s="53" t="s">
        <v>73</v>
      </c>
      <c r="H53" s="53" t="s">
        <v>206</v>
      </c>
      <c r="I53" s="53" t="s">
        <v>95</v>
      </c>
      <c r="J53" s="53" t="s">
        <v>76</v>
      </c>
      <c r="K53" s="109" t="s">
        <v>473</v>
      </c>
      <c r="L53" s="110" t="s">
        <v>474</v>
      </c>
      <c r="M53" s="111">
        <v>2500</v>
      </c>
      <c r="N53" s="112">
        <v>7500</v>
      </c>
      <c r="O53" s="29"/>
    </row>
    <row r="54" s="6" customFormat="1" ht="39" customHeight="1" spans="1:15">
      <c r="A54" s="54"/>
      <c r="B54" s="55"/>
      <c r="C54" s="56"/>
      <c r="D54" s="18" t="s">
        <v>37</v>
      </c>
      <c r="E54" s="28">
        <v>150</v>
      </c>
      <c r="F54" s="57"/>
      <c r="G54" s="57"/>
      <c r="H54" s="57"/>
      <c r="I54" s="57"/>
      <c r="J54" s="57"/>
      <c r="K54" s="113"/>
      <c r="L54" s="114"/>
      <c r="M54" s="115"/>
      <c r="N54" s="116"/>
      <c r="O54" s="29"/>
    </row>
    <row r="55" s="6" customFormat="1" ht="31" customHeight="1" spans="1:15">
      <c r="A55" s="58"/>
      <c r="B55" s="59"/>
      <c r="C55" s="57"/>
      <c r="D55" s="18" t="s">
        <v>220</v>
      </c>
      <c r="E55" s="28">
        <v>170</v>
      </c>
      <c r="F55" s="18"/>
      <c r="G55" s="18"/>
      <c r="H55" s="29"/>
      <c r="I55" s="18"/>
      <c r="J55" s="18"/>
      <c r="K55" s="113"/>
      <c r="L55" s="114"/>
      <c r="M55" s="115"/>
      <c r="N55" s="116"/>
      <c r="O55" s="29"/>
    </row>
    <row r="56" s="6" customFormat="1" ht="42" customHeight="1" spans="1:15">
      <c r="A56" s="26">
        <v>1.6</v>
      </c>
      <c r="B56" s="27" t="s">
        <v>475</v>
      </c>
      <c r="C56" s="18" t="s">
        <v>200</v>
      </c>
      <c r="D56" s="18" t="s">
        <v>37</v>
      </c>
      <c r="E56" s="28">
        <v>39</v>
      </c>
      <c r="F56" s="18" t="s">
        <v>222</v>
      </c>
      <c r="G56" s="18" t="s">
        <v>73</v>
      </c>
      <c r="H56" s="29" t="s">
        <v>206</v>
      </c>
      <c r="I56" s="18" t="s">
        <v>95</v>
      </c>
      <c r="J56" s="18" t="s">
        <v>76</v>
      </c>
      <c r="K56" s="91" t="s">
        <v>223</v>
      </c>
      <c r="L56" s="97" t="s">
        <v>224</v>
      </c>
      <c r="M56" s="100">
        <v>450</v>
      </c>
      <c r="N56" s="101">
        <v>1200</v>
      </c>
      <c r="O56" s="29"/>
    </row>
    <row r="57" s="5" customFormat="1" ht="23" customHeight="1" spans="1:15">
      <c r="A57" s="24">
        <v>2</v>
      </c>
      <c r="B57" s="25" t="s">
        <v>225</v>
      </c>
      <c r="C57" s="18"/>
      <c r="D57" s="21"/>
      <c r="E57" s="22">
        <f>SUM(E58:E68)</f>
        <v>952.2909</v>
      </c>
      <c r="F57" s="21"/>
      <c r="G57" s="21"/>
      <c r="H57" s="23"/>
      <c r="I57" s="21"/>
      <c r="J57" s="21"/>
      <c r="K57" s="81"/>
      <c r="L57" s="23"/>
      <c r="M57" s="105"/>
      <c r="N57" s="106"/>
      <c r="O57" s="23"/>
    </row>
    <row r="58" s="5" customFormat="1" ht="73" customHeight="1" spans="1:15">
      <c r="A58" s="51">
        <v>2.1</v>
      </c>
      <c r="B58" s="52" t="s">
        <v>226</v>
      </c>
      <c r="C58" s="53" t="s">
        <v>200</v>
      </c>
      <c r="D58" s="18" t="s">
        <v>29</v>
      </c>
      <c r="E58" s="60">
        <v>179.266</v>
      </c>
      <c r="F58" s="53" t="s">
        <v>227</v>
      </c>
      <c r="G58" s="53" t="s">
        <v>140</v>
      </c>
      <c r="H58" s="51" t="s">
        <v>101</v>
      </c>
      <c r="I58" s="53" t="s">
        <v>95</v>
      </c>
      <c r="J58" s="53" t="s">
        <v>102</v>
      </c>
      <c r="K58" s="117" t="s">
        <v>228</v>
      </c>
      <c r="L58" s="118" t="s">
        <v>229</v>
      </c>
      <c r="M58" s="111">
        <v>1802</v>
      </c>
      <c r="N58" s="112">
        <v>4975</v>
      </c>
      <c r="O58" s="23" t="s">
        <v>457</v>
      </c>
    </row>
    <row r="59" s="5" customFormat="1" ht="72" customHeight="1" spans="1:15">
      <c r="A59" s="58"/>
      <c r="B59" s="59"/>
      <c r="C59" s="57"/>
      <c r="D59" s="18" t="s">
        <v>37</v>
      </c>
      <c r="E59" s="60">
        <v>49.854</v>
      </c>
      <c r="F59" s="57"/>
      <c r="G59" s="57"/>
      <c r="H59" s="58"/>
      <c r="I59" s="57"/>
      <c r="J59" s="57"/>
      <c r="K59" s="119"/>
      <c r="L59" s="120"/>
      <c r="M59" s="115"/>
      <c r="N59" s="116"/>
      <c r="O59" s="23"/>
    </row>
    <row r="60" s="7" customFormat="1" ht="96" customHeight="1" spans="1:15">
      <c r="A60" s="61">
        <v>2.2</v>
      </c>
      <c r="B60" s="62" t="s">
        <v>226</v>
      </c>
      <c r="C60" s="18" t="s">
        <v>200</v>
      </c>
      <c r="D60" s="63" t="s">
        <v>29</v>
      </c>
      <c r="E60" s="60">
        <v>90.336</v>
      </c>
      <c r="F60" s="18" t="s">
        <v>227</v>
      </c>
      <c r="G60" s="63" t="s">
        <v>55</v>
      </c>
      <c r="H60" s="64" t="s">
        <v>101</v>
      </c>
      <c r="I60" s="18" t="s">
        <v>95</v>
      </c>
      <c r="J60" s="18" t="s">
        <v>58</v>
      </c>
      <c r="K60" s="80" t="s">
        <v>230</v>
      </c>
      <c r="L60" s="29" t="s">
        <v>231</v>
      </c>
      <c r="M60" s="121">
        <v>1154</v>
      </c>
      <c r="N60" s="122">
        <v>3486</v>
      </c>
      <c r="O60" s="23" t="s">
        <v>457</v>
      </c>
    </row>
    <row r="61" s="6" customFormat="1" ht="129" customHeight="1" spans="1:26">
      <c r="A61" s="51">
        <v>2.3</v>
      </c>
      <c r="B61" s="52" t="s">
        <v>226</v>
      </c>
      <c r="C61" s="53" t="s">
        <v>200</v>
      </c>
      <c r="D61" s="18" t="s">
        <v>29</v>
      </c>
      <c r="E61" s="60">
        <v>99.3276</v>
      </c>
      <c r="F61" s="18" t="s">
        <v>227</v>
      </c>
      <c r="G61" s="65" t="s">
        <v>158</v>
      </c>
      <c r="H61" s="66" t="s">
        <v>101</v>
      </c>
      <c r="I61" s="18" t="s">
        <v>95</v>
      </c>
      <c r="J61" s="34" t="s">
        <v>110</v>
      </c>
      <c r="K61" s="80" t="s">
        <v>232</v>
      </c>
      <c r="L61" s="36" t="s">
        <v>233</v>
      </c>
      <c r="M61" s="34">
        <v>829</v>
      </c>
      <c r="N61" s="123">
        <v>2400</v>
      </c>
      <c r="O61" s="72" t="s">
        <v>457</v>
      </c>
      <c r="Q61" s="9"/>
      <c r="R61" s="9"/>
      <c r="S61" s="9"/>
      <c r="T61" s="9"/>
      <c r="U61" s="9"/>
      <c r="V61" s="9"/>
      <c r="W61" s="9"/>
      <c r="X61" s="9"/>
      <c r="Y61" s="9"/>
      <c r="Z61" s="9"/>
    </row>
    <row r="62" s="6" customFormat="1" ht="49" customHeight="1" spans="1:15">
      <c r="A62" s="51">
        <v>2.4</v>
      </c>
      <c r="B62" s="52" t="s">
        <v>226</v>
      </c>
      <c r="C62" s="53" t="s">
        <v>200</v>
      </c>
      <c r="D62" s="18" t="s">
        <v>29</v>
      </c>
      <c r="E62" s="60">
        <v>78.0643</v>
      </c>
      <c r="F62" s="53" t="s">
        <v>227</v>
      </c>
      <c r="G62" s="53" t="s">
        <v>114</v>
      </c>
      <c r="H62" s="53" t="s">
        <v>101</v>
      </c>
      <c r="I62" s="53" t="s">
        <v>95</v>
      </c>
      <c r="J62" s="53" t="s">
        <v>115</v>
      </c>
      <c r="K62" s="117" t="s">
        <v>234</v>
      </c>
      <c r="L62" s="124" t="s">
        <v>235</v>
      </c>
      <c r="M62" s="111">
        <v>890</v>
      </c>
      <c r="N62" s="112">
        <v>1756</v>
      </c>
      <c r="O62" s="29" t="s">
        <v>457</v>
      </c>
    </row>
    <row r="63" s="6" customFormat="1" ht="36" customHeight="1" spans="1:15">
      <c r="A63" s="58"/>
      <c r="B63" s="59"/>
      <c r="C63" s="57"/>
      <c r="D63" s="18" t="s">
        <v>37</v>
      </c>
      <c r="E63" s="28">
        <v>39.77</v>
      </c>
      <c r="F63" s="57"/>
      <c r="G63" s="57"/>
      <c r="H63" s="57"/>
      <c r="I63" s="57"/>
      <c r="J63" s="57"/>
      <c r="K63" s="119"/>
      <c r="L63" s="125"/>
      <c r="M63" s="115"/>
      <c r="N63" s="116"/>
      <c r="O63" s="29"/>
    </row>
    <row r="64" s="6" customFormat="1" ht="109" customHeight="1" spans="1:15">
      <c r="A64" s="26">
        <v>2.5</v>
      </c>
      <c r="B64" s="27" t="s">
        <v>226</v>
      </c>
      <c r="C64" s="18" t="s">
        <v>200</v>
      </c>
      <c r="D64" s="18" t="s">
        <v>29</v>
      </c>
      <c r="E64" s="67">
        <v>150.322</v>
      </c>
      <c r="F64" s="18" t="s">
        <v>227</v>
      </c>
      <c r="G64" s="18" t="s">
        <v>119</v>
      </c>
      <c r="H64" s="66" t="s">
        <v>101</v>
      </c>
      <c r="I64" s="18" t="s">
        <v>95</v>
      </c>
      <c r="J64" s="18" t="s">
        <v>120</v>
      </c>
      <c r="K64" s="80" t="s">
        <v>236</v>
      </c>
      <c r="L64" s="36" t="s">
        <v>237</v>
      </c>
      <c r="M64" s="18">
        <v>1017</v>
      </c>
      <c r="N64" s="73">
        <v>2950</v>
      </c>
      <c r="O64" s="29" t="s">
        <v>457</v>
      </c>
    </row>
    <row r="65" s="6" customFormat="1" ht="129" customHeight="1" spans="1:15">
      <c r="A65" s="26">
        <v>2.6</v>
      </c>
      <c r="B65" s="27" t="s">
        <v>226</v>
      </c>
      <c r="C65" s="18" t="s">
        <v>200</v>
      </c>
      <c r="D65" s="18" t="s">
        <v>29</v>
      </c>
      <c r="E65" s="67">
        <v>97.044</v>
      </c>
      <c r="F65" s="18" t="s">
        <v>227</v>
      </c>
      <c r="G65" s="18" t="s">
        <v>124</v>
      </c>
      <c r="H65" s="29" t="s">
        <v>101</v>
      </c>
      <c r="I65" s="18" t="s">
        <v>95</v>
      </c>
      <c r="J65" s="18" t="s">
        <v>125</v>
      </c>
      <c r="K65" s="80" t="s">
        <v>238</v>
      </c>
      <c r="L65" s="29" t="s">
        <v>239</v>
      </c>
      <c r="M65" s="100">
        <v>1392</v>
      </c>
      <c r="N65" s="101">
        <v>2868</v>
      </c>
      <c r="O65" s="29" t="s">
        <v>457</v>
      </c>
    </row>
    <row r="66" s="6" customFormat="1" ht="153" customHeight="1" spans="1:15">
      <c r="A66" s="51">
        <v>2.7</v>
      </c>
      <c r="B66" s="52" t="s">
        <v>226</v>
      </c>
      <c r="C66" s="53" t="s">
        <v>200</v>
      </c>
      <c r="D66" s="18" t="s">
        <v>29</v>
      </c>
      <c r="E66" s="28">
        <v>65.68</v>
      </c>
      <c r="F66" s="18" t="s">
        <v>227</v>
      </c>
      <c r="G66" s="18" t="s">
        <v>129</v>
      </c>
      <c r="H66" s="29" t="s">
        <v>101</v>
      </c>
      <c r="I66" s="18" t="s">
        <v>95</v>
      </c>
      <c r="J66" s="18" t="s">
        <v>130</v>
      </c>
      <c r="K66" s="72" t="s">
        <v>240</v>
      </c>
      <c r="L66" s="152" t="s">
        <v>241</v>
      </c>
      <c r="M66" s="153" t="s">
        <v>242</v>
      </c>
      <c r="N66" s="154" t="s">
        <v>243</v>
      </c>
      <c r="O66" s="29" t="s">
        <v>457</v>
      </c>
    </row>
    <row r="67" s="6" customFormat="1" ht="46" customHeight="1" spans="1:21">
      <c r="A67" s="51">
        <v>2.8</v>
      </c>
      <c r="B67" s="52" t="s">
        <v>226</v>
      </c>
      <c r="C67" s="53" t="s">
        <v>200</v>
      </c>
      <c r="D67" s="18" t="s">
        <v>29</v>
      </c>
      <c r="E67" s="67">
        <v>76.262</v>
      </c>
      <c r="F67" s="53" t="s">
        <v>227</v>
      </c>
      <c r="G67" s="126" t="s">
        <v>134</v>
      </c>
      <c r="H67" s="126" t="s">
        <v>101</v>
      </c>
      <c r="I67" s="53" t="s">
        <v>95</v>
      </c>
      <c r="J67" s="126" t="s">
        <v>135</v>
      </c>
      <c r="K67" s="155" t="s">
        <v>244</v>
      </c>
      <c r="L67" s="126" t="s">
        <v>245</v>
      </c>
      <c r="M67" s="111">
        <v>840</v>
      </c>
      <c r="N67" s="112">
        <v>2356</v>
      </c>
      <c r="O67" s="72" t="s">
        <v>457</v>
      </c>
      <c r="Q67" s="9"/>
      <c r="R67" s="9"/>
      <c r="S67" s="9"/>
      <c r="T67" s="9"/>
      <c r="U67" s="9"/>
    </row>
    <row r="68" s="6" customFormat="1" ht="44" customHeight="1" spans="1:21">
      <c r="A68" s="58"/>
      <c r="B68" s="59"/>
      <c r="C68" s="57"/>
      <c r="D68" s="18" t="s">
        <v>37</v>
      </c>
      <c r="E68" s="67">
        <v>26.365</v>
      </c>
      <c r="F68" s="57"/>
      <c r="G68" s="127"/>
      <c r="H68" s="127"/>
      <c r="I68" s="57"/>
      <c r="J68" s="127"/>
      <c r="K68" s="156"/>
      <c r="L68" s="127"/>
      <c r="M68" s="115"/>
      <c r="N68" s="116"/>
      <c r="O68" s="72"/>
      <c r="Q68" s="9"/>
      <c r="R68" s="9"/>
      <c r="S68" s="9"/>
      <c r="T68" s="9"/>
      <c r="U68" s="9"/>
    </row>
    <row r="69" s="6" customFormat="1" ht="21" customHeight="1" spans="1:15">
      <c r="A69" s="24">
        <v>3</v>
      </c>
      <c r="B69" s="25" t="s">
        <v>246</v>
      </c>
      <c r="C69" s="18"/>
      <c r="D69" s="21"/>
      <c r="E69" s="22">
        <f>SUM(E70:E82)</f>
        <v>172.5</v>
      </c>
      <c r="F69" s="21"/>
      <c r="G69" s="18"/>
      <c r="H69" s="29"/>
      <c r="I69" s="18"/>
      <c r="J69" s="18"/>
      <c r="K69" s="72"/>
      <c r="L69" s="29"/>
      <c r="M69" s="100"/>
      <c r="N69" s="101"/>
      <c r="O69" s="29"/>
    </row>
    <row r="70" s="6" customFormat="1" ht="60" customHeight="1" spans="1:15">
      <c r="A70" s="51">
        <v>3.1</v>
      </c>
      <c r="B70" s="52" t="s">
        <v>247</v>
      </c>
      <c r="C70" s="53" t="s">
        <v>200</v>
      </c>
      <c r="D70" s="18" t="s">
        <v>29</v>
      </c>
      <c r="E70" s="128">
        <v>12</v>
      </c>
      <c r="F70" s="53" t="s">
        <v>248</v>
      </c>
      <c r="G70" s="53" t="s">
        <v>140</v>
      </c>
      <c r="H70" s="110" t="s">
        <v>249</v>
      </c>
      <c r="I70" s="53" t="s">
        <v>32</v>
      </c>
      <c r="J70" s="53" t="s">
        <v>102</v>
      </c>
      <c r="K70" s="155" t="s">
        <v>250</v>
      </c>
      <c r="L70" s="53" t="s">
        <v>251</v>
      </c>
      <c r="M70" s="111">
        <v>38</v>
      </c>
      <c r="N70" s="112">
        <v>95</v>
      </c>
      <c r="O70" s="29"/>
    </row>
    <row r="71" s="6" customFormat="1" ht="36" customHeight="1" spans="1:15">
      <c r="A71" s="58"/>
      <c r="B71" s="59"/>
      <c r="C71" s="57"/>
      <c r="D71" s="18" t="s">
        <v>37</v>
      </c>
      <c r="E71" s="128">
        <v>45</v>
      </c>
      <c r="F71" s="57"/>
      <c r="G71" s="57"/>
      <c r="H71" s="114"/>
      <c r="I71" s="57"/>
      <c r="J71" s="57"/>
      <c r="K71" s="156"/>
      <c r="L71" s="57"/>
      <c r="M71" s="115"/>
      <c r="N71" s="116"/>
      <c r="O71" s="29"/>
    </row>
    <row r="72" s="6" customFormat="1" ht="117" customHeight="1" spans="1:15">
      <c r="A72" s="26">
        <v>3.2</v>
      </c>
      <c r="B72" s="27" t="s">
        <v>247</v>
      </c>
      <c r="C72" s="18" t="s">
        <v>200</v>
      </c>
      <c r="D72" s="18" t="s">
        <v>37</v>
      </c>
      <c r="E72" s="128">
        <v>28.5</v>
      </c>
      <c r="F72" s="18" t="s">
        <v>248</v>
      </c>
      <c r="G72" s="18" t="s">
        <v>55</v>
      </c>
      <c r="H72" s="97" t="s">
        <v>252</v>
      </c>
      <c r="I72" s="18" t="s">
        <v>32</v>
      </c>
      <c r="J72" s="18" t="s">
        <v>58</v>
      </c>
      <c r="K72" s="72" t="s">
        <v>253</v>
      </c>
      <c r="L72" s="29" t="s">
        <v>254</v>
      </c>
      <c r="M72" s="100">
        <v>19</v>
      </c>
      <c r="N72" s="101">
        <v>57</v>
      </c>
      <c r="O72" s="29"/>
    </row>
    <row r="73" s="6" customFormat="1" ht="47" customHeight="1" spans="1:15">
      <c r="A73" s="51">
        <v>3.3</v>
      </c>
      <c r="B73" s="52" t="s">
        <v>247</v>
      </c>
      <c r="C73" s="53" t="s">
        <v>200</v>
      </c>
      <c r="D73" s="18" t="s">
        <v>29</v>
      </c>
      <c r="E73" s="128">
        <v>3</v>
      </c>
      <c r="F73" s="53" t="s">
        <v>248</v>
      </c>
      <c r="G73" s="53" t="s">
        <v>158</v>
      </c>
      <c r="H73" s="38" t="s">
        <v>255</v>
      </c>
      <c r="I73" s="53" t="s">
        <v>32</v>
      </c>
      <c r="J73" s="124" t="s">
        <v>110</v>
      </c>
      <c r="K73" s="117" t="s">
        <v>256</v>
      </c>
      <c r="L73" s="124" t="s">
        <v>257</v>
      </c>
      <c r="M73" s="124">
        <v>6</v>
      </c>
      <c r="N73" s="157">
        <v>18</v>
      </c>
      <c r="O73" s="29"/>
    </row>
    <row r="74" s="6" customFormat="1" ht="44" customHeight="1" spans="1:15">
      <c r="A74" s="58"/>
      <c r="B74" s="59"/>
      <c r="C74" s="57"/>
      <c r="D74" s="18" t="s">
        <v>37</v>
      </c>
      <c r="E74" s="128">
        <v>6</v>
      </c>
      <c r="F74" s="57"/>
      <c r="G74" s="57"/>
      <c r="H74" s="38" t="s">
        <v>258</v>
      </c>
      <c r="I74" s="57"/>
      <c r="J74" s="125"/>
      <c r="K74" s="119"/>
      <c r="L74" s="125"/>
      <c r="M74" s="125"/>
      <c r="N74" s="158"/>
      <c r="O74" s="29"/>
    </row>
    <row r="75" s="6" customFormat="1" ht="38" customHeight="1" spans="1:15">
      <c r="A75" s="51">
        <v>3.4</v>
      </c>
      <c r="B75" s="52" t="s">
        <v>247</v>
      </c>
      <c r="C75" s="53" t="s">
        <v>200</v>
      </c>
      <c r="D75" s="18" t="s">
        <v>29</v>
      </c>
      <c r="E75" s="128">
        <v>4.5</v>
      </c>
      <c r="F75" s="53" t="s">
        <v>248</v>
      </c>
      <c r="G75" s="53" t="s">
        <v>114</v>
      </c>
      <c r="H75" s="97" t="s">
        <v>259</v>
      </c>
      <c r="I75" s="53" t="s">
        <v>32</v>
      </c>
      <c r="J75" s="53" t="s">
        <v>115</v>
      </c>
      <c r="K75" s="155" t="s">
        <v>260</v>
      </c>
      <c r="L75" s="53" t="s">
        <v>261</v>
      </c>
      <c r="M75" s="111">
        <v>6</v>
      </c>
      <c r="N75" s="112">
        <v>17</v>
      </c>
      <c r="O75" s="29"/>
    </row>
    <row r="76" s="6" customFormat="1" ht="39" customHeight="1" spans="1:15">
      <c r="A76" s="58"/>
      <c r="B76" s="59"/>
      <c r="C76" s="57"/>
      <c r="D76" s="18" t="s">
        <v>37</v>
      </c>
      <c r="E76" s="128">
        <v>4.5</v>
      </c>
      <c r="F76" s="57"/>
      <c r="G76" s="57"/>
      <c r="H76" s="97" t="s">
        <v>262</v>
      </c>
      <c r="I76" s="57"/>
      <c r="J76" s="57"/>
      <c r="K76" s="156"/>
      <c r="L76" s="57"/>
      <c r="M76" s="115"/>
      <c r="N76" s="116"/>
      <c r="O76" s="29"/>
    </row>
    <row r="77" s="6" customFormat="1" ht="42" customHeight="1" spans="1:15">
      <c r="A77" s="51">
        <v>3.5</v>
      </c>
      <c r="B77" s="52" t="s">
        <v>247</v>
      </c>
      <c r="C77" s="53" t="s">
        <v>200</v>
      </c>
      <c r="D77" s="18" t="s">
        <v>29</v>
      </c>
      <c r="E77" s="128">
        <v>4.5</v>
      </c>
      <c r="F77" s="53" t="s">
        <v>248</v>
      </c>
      <c r="G77" s="53" t="s">
        <v>119</v>
      </c>
      <c r="H77" s="97" t="s">
        <v>263</v>
      </c>
      <c r="I77" s="53" t="s">
        <v>32</v>
      </c>
      <c r="J77" s="53" t="s">
        <v>120</v>
      </c>
      <c r="K77" s="155" t="s">
        <v>264</v>
      </c>
      <c r="L77" s="53" t="s">
        <v>265</v>
      </c>
      <c r="M77" s="159">
        <v>3</v>
      </c>
      <c r="N77" s="160">
        <v>8</v>
      </c>
      <c r="O77" s="29"/>
    </row>
    <row r="78" s="6" customFormat="1" ht="39" customHeight="1" spans="1:15">
      <c r="A78" s="58"/>
      <c r="B78" s="59"/>
      <c r="C78" s="57"/>
      <c r="D78" s="18" t="s">
        <v>37</v>
      </c>
      <c r="E78" s="128">
        <v>28.5</v>
      </c>
      <c r="F78" s="57"/>
      <c r="G78" s="57"/>
      <c r="H78" s="97" t="s">
        <v>266</v>
      </c>
      <c r="I78" s="57"/>
      <c r="J78" s="57"/>
      <c r="K78" s="156"/>
      <c r="L78" s="57"/>
      <c r="M78" s="161">
        <v>19</v>
      </c>
      <c r="N78" s="162">
        <v>44</v>
      </c>
      <c r="O78" s="29"/>
    </row>
    <row r="79" s="6" customFormat="1" ht="201" customHeight="1" spans="1:15">
      <c r="A79" s="26">
        <v>3.6</v>
      </c>
      <c r="B79" s="27" t="s">
        <v>247</v>
      </c>
      <c r="C79" s="18" t="s">
        <v>200</v>
      </c>
      <c r="D79" s="18" t="s">
        <v>37</v>
      </c>
      <c r="E79" s="128">
        <v>9</v>
      </c>
      <c r="F79" s="18" t="s">
        <v>248</v>
      </c>
      <c r="G79" s="18" t="s">
        <v>124</v>
      </c>
      <c r="H79" s="97" t="s">
        <v>101</v>
      </c>
      <c r="I79" s="18" t="s">
        <v>32</v>
      </c>
      <c r="J79" s="18" t="s">
        <v>125</v>
      </c>
      <c r="K79" s="72" t="s">
        <v>267</v>
      </c>
      <c r="L79" s="29" t="s">
        <v>268</v>
      </c>
      <c r="M79" s="100">
        <v>6</v>
      </c>
      <c r="N79" s="101">
        <v>14</v>
      </c>
      <c r="O79" s="29"/>
    </row>
    <row r="80" s="6" customFormat="1" ht="48" customHeight="1" spans="1:15">
      <c r="A80" s="51">
        <v>3.7</v>
      </c>
      <c r="B80" s="52" t="s">
        <v>247</v>
      </c>
      <c r="C80" s="53" t="s">
        <v>200</v>
      </c>
      <c r="D80" s="18" t="s">
        <v>29</v>
      </c>
      <c r="E80" s="128">
        <v>4.5</v>
      </c>
      <c r="F80" s="53" t="s">
        <v>248</v>
      </c>
      <c r="G80" s="53" t="s">
        <v>129</v>
      </c>
      <c r="H80" s="124" t="s">
        <v>269</v>
      </c>
      <c r="I80" s="53" t="s">
        <v>32</v>
      </c>
      <c r="J80" s="53" t="s">
        <v>130</v>
      </c>
      <c r="K80" s="155" t="s">
        <v>270</v>
      </c>
      <c r="L80" s="53" t="s">
        <v>271</v>
      </c>
      <c r="M80" s="111">
        <v>8</v>
      </c>
      <c r="N80" s="112">
        <v>20</v>
      </c>
      <c r="O80" s="29"/>
    </row>
    <row r="81" s="6" customFormat="1" ht="39" customHeight="1" spans="1:15">
      <c r="A81" s="58"/>
      <c r="B81" s="59"/>
      <c r="C81" s="57"/>
      <c r="D81" s="18" t="s">
        <v>37</v>
      </c>
      <c r="E81" s="128">
        <v>7.5</v>
      </c>
      <c r="F81" s="57"/>
      <c r="G81" s="57"/>
      <c r="H81" s="125"/>
      <c r="I81" s="57"/>
      <c r="J81" s="57"/>
      <c r="K81" s="156"/>
      <c r="L81" s="57"/>
      <c r="M81" s="115"/>
      <c r="N81" s="116"/>
      <c r="O81" s="29"/>
    </row>
    <row r="82" s="6" customFormat="1" ht="36" customHeight="1" spans="1:15">
      <c r="A82" s="26">
        <v>3.8</v>
      </c>
      <c r="B82" s="27" t="s">
        <v>247</v>
      </c>
      <c r="C82" s="18" t="s">
        <v>200</v>
      </c>
      <c r="D82" s="18" t="s">
        <v>37</v>
      </c>
      <c r="E82" s="128">
        <v>15</v>
      </c>
      <c r="F82" s="18" t="s">
        <v>248</v>
      </c>
      <c r="G82" s="18" t="s">
        <v>134</v>
      </c>
      <c r="H82" s="36" t="s">
        <v>101</v>
      </c>
      <c r="I82" s="18" t="s">
        <v>32</v>
      </c>
      <c r="J82" s="18" t="s">
        <v>135</v>
      </c>
      <c r="K82" s="72" t="s">
        <v>272</v>
      </c>
      <c r="L82" s="29" t="s">
        <v>476</v>
      </c>
      <c r="M82" s="100">
        <v>10</v>
      </c>
      <c r="N82" s="101">
        <v>28</v>
      </c>
      <c r="O82" s="29"/>
    </row>
    <row r="83" s="5" customFormat="1" ht="50" customHeight="1" spans="1:22">
      <c r="A83" s="26">
        <v>4</v>
      </c>
      <c r="B83" s="44" t="s">
        <v>274</v>
      </c>
      <c r="C83" s="18"/>
      <c r="D83" s="18"/>
      <c r="E83" s="129">
        <f>SUM(E84:E97)</f>
        <v>9562.5</v>
      </c>
      <c r="F83" s="18"/>
      <c r="G83" s="18"/>
      <c r="H83" s="29"/>
      <c r="I83" s="18"/>
      <c r="J83" s="65"/>
      <c r="K83" s="72"/>
      <c r="L83" s="29"/>
      <c r="M83" s="100"/>
      <c r="N83" s="101"/>
      <c r="O83" s="29"/>
      <c r="Q83" s="6"/>
      <c r="R83" s="6"/>
      <c r="S83" s="6"/>
      <c r="T83" s="6"/>
      <c r="U83" s="6"/>
      <c r="V83" s="6"/>
    </row>
    <row r="84" s="5" customFormat="1" ht="192" customHeight="1" spans="1:22">
      <c r="A84" s="130">
        <v>4.1</v>
      </c>
      <c r="B84" s="131" t="s">
        <v>275</v>
      </c>
      <c r="C84" s="18" t="s">
        <v>200</v>
      </c>
      <c r="D84" s="132" t="s">
        <v>71</v>
      </c>
      <c r="E84" s="133">
        <v>1140</v>
      </c>
      <c r="F84" s="132"/>
      <c r="G84" s="132" t="s">
        <v>140</v>
      </c>
      <c r="H84" s="132" t="s">
        <v>276</v>
      </c>
      <c r="I84" s="132" t="s">
        <v>32</v>
      </c>
      <c r="J84" s="18" t="s">
        <v>102</v>
      </c>
      <c r="K84" s="81" t="s">
        <v>277</v>
      </c>
      <c r="L84" s="163" t="s">
        <v>477</v>
      </c>
      <c r="M84" s="159">
        <v>1757</v>
      </c>
      <c r="N84" s="160">
        <v>5521</v>
      </c>
      <c r="O84" s="29" t="s">
        <v>478</v>
      </c>
      <c r="Q84" s="6"/>
      <c r="R84" s="6"/>
      <c r="S84" s="6"/>
      <c r="T84" s="6"/>
      <c r="U84" s="6"/>
      <c r="V84" s="6"/>
    </row>
    <row r="85" s="5" customFormat="1" ht="103" customHeight="1" spans="1:22">
      <c r="A85" s="130">
        <v>4.1</v>
      </c>
      <c r="B85" s="131" t="s">
        <v>275</v>
      </c>
      <c r="C85" s="18" t="s">
        <v>200</v>
      </c>
      <c r="D85" s="132" t="s">
        <v>29</v>
      </c>
      <c r="E85" s="134">
        <v>444</v>
      </c>
      <c r="F85" s="132"/>
      <c r="G85" s="132" t="s">
        <v>140</v>
      </c>
      <c r="H85" s="132" t="s">
        <v>279</v>
      </c>
      <c r="I85" s="132" t="s">
        <v>32</v>
      </c>
      <c r="J85" s="18" t="s">
        <v>102</v>
      </c>
      <c r="K85" s="80" t="s">
        <v>280</v>
      </c>
      <c r="L85" s="107" t="s">
        <v>479</v>
      </c>
      <c r="M85" s="159">
        <v>1069</v>
      </c>
      <c r="N85" s="160">
        <v>2577</v>
      </c>
      <c r="O85" s="29" t="s">
        <v>457</v>
      </c>
      <c r="Q85" s="6"/>
      <c r="R85" s="6"/>
      <c r="S85" s="6"/>
      <c r="T85" s="6"/>
      <c r="U85" s="6"/>
      <c r="V85" s="6"/>
    </row>
    <row r="86" s="5" customFormat="1" ht="245" customHeight="1" spans="1:22">
      <c r="A86" s="130">
        <v>4.2</v>
      </c>
      <c r="B86" s="131" t="s">
        <v>282</v>
      </c>
      <c r="C86" s="18" t="s">
        <v>200</v>
      </c>
      <c r="D86" s="132" t="s">
        <v>71</v>
      </c>
      <c r="E86" s="135">
        <v>1579</v>
      </c>
      <c r="F86" s="132"/>
      <c r="G86" s="132" t="s">
        <v>55</v>
      </c>
      <c r="H86" s="132" t="s">
        <v>283</v>
      </c>
      <c r="I86" s="132" t="s">
        <v>32</v>
      </c>
      <c r="J86" s="18" t="s">
        <v>58</v>
      </c>
      <c r="K86" s="164" t="s">
        <v>284</v>
      </c>
      <c r="L86" s="165" t="s">
        <v>480</v>
      </c>
      <c r="M86" s="166">
        <v>1050</v>
      </c>
      <c r="N86" s="167">
        <v>3248</v>
      </c>
      <c r="O86" s="29" t="s">
        <v>457</v>
      </c>
      <c r="Q86" s="6"/>
      <c r="R86" s="6"/>
      <c r="S86" s="6"/>
      <c r="T86" s="6"/>
      <c r="U86" s="6"/>
      <c r="V86" s="6"/>
    </row>
    <row r="87" s="5" customFormat="1" ht="222" customHeight="1" spans="1:22">
      <c r="A87" s="130">
        <v>4.2</v>
      </c>
      <c r="B87" s="131" t="s">
        <v>282</v>
      </c>
      <c r="C87" s="18" t="s">
        <v>200</v>
      </c>
      <c r="D87" s="18" t="s">
        <v>29</v>
      </c>
      <c r="E87" s="47">
        <v>799.5</v>
      </c>
      <c r="F87" s="18"/>
      <c r="G87" s="132" t="s">
        <v>55</v>
      </c>
      <c r="H87" s="29" t="s">
        <v>286</v>
      </c>
      <c r="I87" s="132" t="s">
        <v>32</v>
      </c>
      <c r="J87" s="18" t="s">
        <v>58</v>
      </c>
      <c r="K87" s="164" t="s">
        <v>287</v>
      </c>
      <c r="L87" s="168" t="s">
        <v>481</v>
      </c>
      <c r="M87" s="169">
        <v>1028</v>
      </c>
      <c r="N87" s="170">
        <v>3092</v>
      </c>
      <c r="O87" s="29" t="s">
        <v>457</v>
      </c>
      <c r="Q87" s="6"/>
      <c r="R87" s="6"/>
      <c r="S87" s="6"/>
      <c r="T87" s="6"/>
      <c r="U87" s="6"/>
      <c r="V87" s="6"/>
    </row>
    <row r="88" s="5" customFormat="1" ht="157.5" spans="1:22">
      <c r="A88" s="130">
        <v>4.3</v>
      </c>
      <c r="B88" s="131" t="s">
        <v>289</v>
      </c>
      <c r="C88" s="18" t="s">
        <v>200</v>
      </c>
      <c r="D88" s="18" t="s">
        <v>71</v>
      </c>
      <c r="E88" s="19">
        <v>400</v>
      </c>
      <c r="F88" s="107"/>
      <c r="G88" s="132" t="s">
        <v>158</v>
      </c>
      <c r="H88" s="29" t="s">
        <v>290</v>
      </c>
      <c r="I88" s="132" t="s">
        <v>32</v>
      </c>
      <c r="J88" s="171" t="s">
        <v>110</v>
      </c>
      <c r="K88" s="75" t="s">
        <v>291</v>
      </c>
      <c r="L88" s="107" t="s">
        <v>482</v>
      </c>
      <c r="M88" s="100">
        <v>1520</v>
      </c>
      <c r="N88" s="101">
        <v>4850</v>
      </c>
      <c r="O88" s="29" t="s">
        <v>470</v>
      </c>
      <c r="Q88" s="6"/>
      <c r="R88" s="6"/>
      <c r="S88" s="6"/>
      <c r="T88" s="6"/>
      <c r="U88" s="6"/>
      <c r="V88" s="6"/>
    </row>
    <row r="89" s="5" customFormat="1" ht="388.5" spans="1:22">
      <c r="A89" s="130">
        <v>4.3</v>
      </c>
      <c r="B89" s="131" t="s">
        <v>289</v>
      </c>
      <c r="C89" s="18" t="s">
        <v>200</v>
      </c>
      <c r="D89" s="18" t="s">
        <v>29</v>
      </c>
      <c r="E89" s="128">
        <v>1022</v>
      </c>
      <c r="F89" s="107"/>
      <c r="G89" s="132" t="s">
        <v>158</v>
      </c>
      <c r="H89" s="29" t="s">
        <v>293</v>
      </c>
      <c r="I89" s="132" t="s">
        <v>32</v>
      </c>
      <c r="J89" s="171" t="s">
        <v>110</v>
      </c>
      <c r="K89" s="172" t="s">
        <v>294</v>
      </c>
      <c r="L89" s="173" t="s">
        <v>483</v>
      </c>
      <c r="M89" s="100"/>
      <c r="N89" s="101"/>
      <c r="O89" s="29" t="s">
        <v>457</v>
      </c>
      <c r="Q89" s="6"/>
      <c r="R89" s="6"/>
      <c r="S89" s="6"/>
      <c r="T89" s="6"/>
      <c r="U89" s="6"/>
      <c r="V89" s="6"/>
    </row>
    <row r="90" s="5" customFormat="1" ht="297" customHeight="1" spans="1:22">
      <c r="A90" s="26">
        <v>4.4</v>
      </c>
      <c r="B90" s="46" t="s">
        <v>296</v>
      </c>
      <c r="C90" s="18" t="s">
        <v>200</v>
      </c>
      <c r="D90" s="18" t="s">
        <v>29</v>
      </c>
      <c r="E90" s="128">
        <v>578</v>
      </c>
      <c r="F90" s="18"/>
      <c r="G90" s="18" t="s">
        <v>114</v>
      </c>
      <c r="H90" s="29"/>
      <c r="I90" s="18" t="s">
        <v>32</v>
      </c>
      <c r="J90" s="18" t="s">
        <v>115</v>
      </c>
      <c r="K90" s="174" t="s">
        <v>297</v>
      </c>
      <c r="L90" s="175" t="s">
        <v>484</v>
      </c>
      <c r="M90" s="100">
        <v>898</v>
      </c>
      <c r="N90" s="101">
        <v>2483</v>
      </c>
      <c r="O90" s="29" t="s">
        <v>470</v>
      </c>
      <c r="Q90" s="6"/>
      <c r="R90" s="6"/>
      <c r="S90" s="6"/>
      <c r="T90" s="6"/>
      <c r="U90" s="6"/>
      <c r="V90" s="6"/>
    </row>
    <row r="91" s="5" customFormat="1" ht="117" customHeight="1" spans="1:22">
      <c r="A91" s="26">
        <v>4.5</v>
      </c>
      <c r="B91" s="46" t="s">
        <v>299</v>
      </c>
      <c r="C91" s="18" t="s">
        <v>200</v>
      </c>
      <c r="D91" s="18" t="s">
        <v>29</v>
      </c>
      <c r="E91" s="47">
        <v>331</v>
      </c>
      <c r="F91" s="18"/>
      <c r="G91" s="18" t="s">
        <v>119</v>
      </c>
      <c r="H91" s="29" t="s">
        <v>300</v>
      </c>
      <c r="I91" s="18" t="s">
        <v>32</v>
      </c>
      <c r="J91" s="18" t="s">
        <v>120</v>
      </c>
      <c r="K91" s="155" t="s">
        <v>301</v>
      </c>
      <c r="L91" s="176" t="s">
        <v>302</v>
      </c>
      <c r="M91" s="177">
        <v>844</v>
      </c>
      <c r="N91" s="178">
        <v>2352</v>
      </c>
      <c r="O91" s="53" t="s">
        <v>457</v>
      </c>
      <c r="Q91" s="6"/>
      <c r="R91" s="6"/>
      <c r="S91" s="6"/>
      <c r="T91" s="6"/>
      <c r="U91" s="6"/>
      <c r="V91" s="6"/>
    </row>
    <row r="92" s="5" customFormat="1" ht="76" customHeight="1" spans="1:22">
      <c r="A92" s="26"/>
      <c r="B92" s="46"/>
      <c r="C92" s="18"/>
      <c r="D92" s="18" t="s">
        <v>71</v>
      </c>
      <c r="E92" s="47">
        <v>69</v>
      </c>
      <c r="F92" s="18"/>
      <c r="G92" s="18"/>
      <c r="H92" s="29"/>
      <c r="I92" s="18"/>
      <c r="J92" s="18"/>
      <c r="K92" s="156"/>
      <c r="L92" s="179"/>
      <c r="M92" s="180"/>
      <c r="N92" s="181"/>
      <c r="O92" s="57"/>
      <c r="Q92" s="6"/>
      <c r="R92" s="6"/>
      <c r="S92" s="6"/>
      <c r="T92" s="6"/>
      <c r="U92" s="6"/>
      <c r="V92" s="6"/>
    </row>
    <row r="93" s="5" customFormat="1" ht="197" customHeight="1" spans="1:22">
      <c r="A93" s="130">
        <v>4.5</v>
      </c>
      <c r="B93" s="131" t="s">
        <v>299</v>
      </c>
      <c r="C93" s="18" t="s">
        <v>200</v>
      </c>
      <c r="D93" s="18" t="s">
        <v>29</v>
      </c>
      <c r="E93" s="47">
        <v>800</v>
      </c>
      <c r="F93" s="18"/>
      <c r="G93" s="132" t="s">
        <v>119</v>
      </c>
      <c r="H93" s="29" t="s">
        <v>303</v>
      </c>
      <c r="I93" s="132"/>
      <c r="J93" s="132" t="s">
        <v>120</v>
      </c>
      <c r="K93" s="81" t="s">
        <v>304</v>
      </c>
      <c r="L93" s="23" t="s">
        <v>485</v>
      </c>
      <c r="M93" s="182">
        <v>1025</v>
      </c>
      <c r="N93" s="183">
        <v>2132</v>
      </c>
      <c r="O93" s="29" t="s">
        <v>470</v>
      </c>
      <c r="Q93" s="6"/>
      <c r="R93" s="6"/>
      <c r="S93" s="6"/>
      <c r="T93" s="6"/>
      <c r="U93" s="6"/>
      <c r="V93" s="6"/>
    </row>
    <row r="94" s="5" customFormat="1" ht="134" customHeight="1" spans="1:22">
      <c r="A94" s="26">
        <v>4.5</v>
      </c>
      <c r="B94" s="131" t="s">
        <v>299</v>
      </c>
      <c r="C94" s="18" t="s">
        <v>200</v>
      </c>
      <c r="D94" s="18"/>
      <c r="E94" s="47"/>
      <c r="F94" s="18"/>
      <c r="G94" s="132" t="s">
        <v>119</v>
      </c>
      <c r="H94" s="29" t="s">
        <v>306</v>
      </c>
      <c r="I94" s="132"/>
      <c r="J94" s="18" t="s">
        <v>102</v>
      </c>
      <c r="K94" s="81" t="s">
        <v>307</v>
      </c>
      <c r="L94" s="184" t="s">
        <v>486</v>
      </c>
      <c r="M94" s="182">
        <v>637</v>
      </c>
      <c r="N94" s="183">
        <v>1770</v>
      </c>
      <c r="O94" s="29" t="s">
        <v>470</v>
      </c>
      <c r="Q94" s="6"/>
      <c r="R94" s="6"/>
      <c r="S94" s="6"/>
      <c r="T94" s="6"/>
      <c r="U94" s="6"/>
      <c r="V94" s="6"/>
    </row>
    <row r="95" s="5" customFormat="1" ht="408" customHeight="1" spans="1:22">
      <c r="A95" s="26">
        <v>4.6</v>
      </c>
      <c r="B95" s="46" t="s">
        <v>309</v>
      </c>
      <c r="C95" s="18" t="s">
        <v>200</v>
      </c>
      <c r="D95" s="18" t="s">
        <v>29</v>
      </c>
      <c r="E95" s="47">
        <v>800</v>
      </c>
      <c r="F95" s="18"/>
      <c r="G95" s="18" t="s">
        <v>124</v>
      </c>
      <c r="H95" s="29" t="s">
        <v>310</v>
      </c>
      <c r="I95" s="18" t="s">
        <v>32</v>
      </c>
      <c r="J95" s="18" t="s">
        <v>125</v>
      </c>
      <c r="K95" s="164" t="s">
        <v>487</v>
      </c>
      <c r="L95" s="185" t="s">
        <v>488</v>
      </c>
      <c r="M95" s="100">
        <v>1081</v>
      </c>
      <c r="N95" s="101">
        <v>2943</v>
      </c>
      <c r="O95" s="29" t="s">
        <v>457</v>
      </c>
      <c r="Q95" s="6"/>
      <c r="R95" s="6"/>
      <c r="S95" s="6"/>
      <c r="T95" s="6"/>
      <c r="U95" s="6"/>
      <c r="V95" s="6"/>
    </row>
    <row r="96" s="5" customFormat="1" ht="100" customHeight="1" spans="1:22">
      <c r="A96" s="26">
        <v>4.7</v>
      </c>
      <c r="B96" s="46" t="s">
        <v>313</v>
      </c>
      <c r="C96" s="18" t="s">
        <v>200</v>
      </c>
      <c r="D96" s="18" t="s">
        <v>29</v>
      </c>
      <c r="E96" s="47">
        <v>400</v>
      </c>
      <c r="F96" s="18"/>
      <c r="G96" s="18" t="s">
        <v>129</v>
      </c>
      <c r="H96" s="29" t="s">
        <v>314</v>
      </c>
      <c r="I96" s="18" t="s">
        <v>32</v>
      </c>
      <c r="J96" s="18" t="s">
        <v>130</v>
      </c>
      <c r="K96" s="81" t="s">
        <v>315</v>
      </c>
      <c r="L96" s="23" t="s">
        <v>489</v>
      </c>
      <c r="M96" s="100">
        <v>317</v>
      </c>
      <c r="N96" s="101">
        <v>907</v>
      </c>
      <c r="O96" s="29" t="s">
        <v>457</v>
      </c>
      <c r="Q96" s="6"/>
      <c r="R96" s="6"/>
      <c r="S96" s="6"/>
      <c r="T96" s="6"/>
      <c r="U96" s="6"/>
      <c r="V96" s="6"/>
    </row>
    <row r="97" s="5" customFormat="1" ht="43" customHeight="1" spans="1:22">
      <c r="A97" s="26">
        <v>4.8</v>
      </c>
      <c r="B97" s="46" t="s">
        <v>317</v>
      </c>
      <c r="C97" s="18" t="s">
        <v>200</v>
      </c>
      <c r="D97" s="18" t="s">
        <v>29</v>
      </c>
      <c r="E97" s="47">
        <v>1200</v>
      </c>
      <c r="F97" s="18"/>
      <c r="G97" s="18" t="s">
        <v>134</v>
      </c>
      <c r="H97" s="29" t="s">
        <v>318</v>
      </c>
      <c r="I97" s="18" t="s">
        <v>32</v>
      </c>
      <c r="J97" s="18" t="s">
        <v>135</v>
      </c>
      <c r="K97" s="98" t="s">
        <v>319</v>
      </c>
      <c r="L97" s="99" t="s">
        <v>490</v>
      </c>
      <c r="M97" s="100">
        <v>700</v>
      </c>
      <c r="N97" s="101">
        <v>2437</v>
      </c>
      <c r="O97" s="29" t="s">
        <v>457</v>
      </c>
      <c r="Q97" s="6"/>
      <c r="R97" s="6"/>
      <c r="S97" s="6"/>
      <c r="T97" s="6"/>
      <c r="U97" s="6"/>
      <c r="V97" s="6"/>
    </row>
    <row r="98" s="5" customFormat="1" ht="30" customHeight="1" spans="1:15">
      <c r="A98" s="24">
        <v>5</v>
      </c>
      <c r="B98" s="25" t="s">
        <v>321</v>
      </c>
      <c r="C98" s="18"/>
      <c r="D98" s="21"/>
      <c r="E98" s="22">
        <f>SUM(E99:E102)</f>
        <v>1690</v>
      </c>
      <c r="F98" s="21"/>
      <c r="G98" s="21"/>
      <c r="H98" s="23"/>
      <c r="I98" s="21"/>
      <c r="J98" s="21"/>
      <c r="K98" s="81"/>
      <c r="L98" s="82"/>
      <c r="M98" s="21"/>
      <c r="N98" s="76"/>
      <c r="O98" s="23"/>
    </row>
    <row r="99" s="6" customFormat="1" ht="163" customHeight="1" spans="1:15">
      <c r="A99" s="26">
        <v>5.1</v>
      </c>
      <c r="B99" s="27" t="s">
        <v>322</v>
      </c>
      <c r="C99" s="18" t="s">
        <v>200</v>
      </c>
      <c r="D99" s="18" t="s">
        <v>29</v>
      </c>
      <c r="E99" s="28">
        <v>837.8</v>
      </c>
      <c r="F99" s="18"/>
      <c r="G99" s="18" t="s">
        <v>140</v>
      </c>
      <c r="H99" s="29" t="s">
        <v>323</v>
      </c>
      <c r="I99" s="18" t="s">
        <v>32</v>
      </c>
      <c r="J99" s="18" t="s">
        <v>102</v>
      </c>
      <c r="K99" s="81" t="s">
        <v>324</v>
      </c>
      <c r="L99" s="36" t="s">
        <v>325</v>
      </c>
      <c r="M99" s="18">
        <v>1757</v>
      </c>
      <c r="N99" s="73">
        <v>4421</v>
      </c>
      <c r="O99" s="29" t="s">
        <v>457</v>
      </c>
    </row>
    <row r="100" s="6" customFormat="1" ht="110" customHeight="1" spans="1:15">
      <c r="A100" s="26">
        <v>5.2</v>
      </c>
      <c r="B100" s="27" t="s">
        <v>326</v>
      </c>
      <c r="C100" s="18" t="s">
        <v>200</v>
      </c>
      <c r="D100" s="18" t="s">
        <v>29</v>
      </c>
      <c r="E100" s="28">
        <v>415.8</v>
      </c>
      <c r="F100" s="18"/>
      <c r="G100" s="18" t="s">
        <v>158</v>
      </c>
      <c r="H100" s="29" t="s">
        <v>327</v>
      </c>
      <c r="I100" s="18" t="s">
        <v>32</v>
      </c>
      <c r="J100" s="18" t="s">
        <v>110</v>
      </c>
      <c r="K100" s="80" t="s">
        <v>328</v>
      </c>
      <c r="L100" s="36" t="s">
        <v>329</v>
      </c>
      <c r="M100" s="18">
        <v>550</v>
      </c>
      <c r="N100" s="73">
        <v>1210</v>
      </c>
      <c r="O100" s="29" t="s">
        <v>457</v>
      </c>
    </row>
    <row r="101" s="6" customFormat="1" ht="119" customHeight="1" spans="1:15">
      <c r="A101" s="26">
        <v>5.3</v>
      </c>
      <c r="B101" s="27" t="s">
        <v>330</v>
      </c>
      <c r="C101" s="18" t="s">
        <v>200</v>
      </c>
      <c r="D101" s="18" t="s">
        <v>29</v>
      </c>
      <c r="E101" s="28">
        <v>146.8</v>
      </c>
      <c r="F101" s="18"/>
      <c r="G101" s="18" t="s">
        <v>124</v>
      </c>
      <c r="H101" s="29" t="s">
        <v>162</v>
      </c>
      <c r="I101" s="18" t="s">
        <v>32</v>
      </c>
      <c r="J101" s="18" t="s">
        <v>125</v>
      </c>
      <c r="K101" s="80" t="s">
        <v>331</v>
      </c>
      <c r="L101" s="36" t="s">
        <v>332</v>
      </c>
      <c r="M101" s="18">
        <v>530</v>
      </c>
      <c r="N101" s="73">
        <v>1467</v>
      </c>
      <c r="O101" s="29" t="s">
        <v>457</v>
      </c>
    </row>
    <row r="102" s="6" customFormat="1" ht="129" customHeight="1" spans="1:15">
      <c r="A102" s="26">
        <v>5.4</v>
      </c>
      <c r="B102" s="27" t="s">
        <v>333</v>
      </c>
      <c r="C102" s="18" t="s">
        <v>200</v>
      </c>
      <c r="D102" s="18" t="s">
        <v>29</v>
      </c>
      <c r="E102" s="28">
        <v>289.6</v>
      </c>
      <c r="F102" s="18"/>
      <c r="G102" s="18" t="s">
        <v>129</v>
      </c>
      <c r="H102" s="29" t="s">
        <v>174</v>
      </c>
      <c r="I102" s="18" t="s">
        <v>32</v>
      </c>
      <c r="J102" s="18" t="s">
        <v>130</v>
      </c>
      <c r="K102" s="80" t="s">
        <v>334</v>
      </c>
      <c r="L102" s="36" t="s">
        <v>335</v>
      </c>
      <c r="M102" s="18">
        <v>648</v>
      </c>
      <c r="N102" s="73">
        <v>1721</v>
      </c>
      <c r="O102" s="29" t="s">
        <v>457</v>
      </c>
    </row>
    <row r="103" s="5" customFormat="1" ht="23" customHeight="1" spans="1:22">
      <c r="A103" s="24">
        <v>6</v>
      </c>
      <c r="B103" s="44" t="s">
        <v>336</v>
      </c>
      <c r="C103" s="18"/>
      <c r="D103" s="18"/>
      <c r="E103" s="45">
        <f>SUM(E104:E110)</f>
        <v>708</v>
      </c>
      <c r="F103" s="18"/>
      <c r="G103" s="18"/>
      <c r="H103" s="29"/>
      <c r="I103" s="18"/>
      <c r="J103" s="18"/>
      <c r="K103" s="80"/>
      <c r="L103" s="152"/>
      <c r="M103" s="100"/>
      <c r="N103" s="101"/>
      <c r="O103" s="29"/>
      <c r="Q103" s="6"/>
      <c r="R103" s="6"/>
      <c r="S103" s="6"/>
      <c r="T103" s="6"/>
      <c r="U103" s="6"/>
      <c r="V103" s="6"/>
    </row>
    <row r="104" s="8" customFormat="1" ht="121" customHeight="1" spans="1:20">
      <c r="A104" s="136">
        <v>6.1</v>
      </c>
      <c r="B104" s="137" t="s">
        <v>337</v>
      </c>
      <c r="C104" s="18" t="s">
        <v>200</v>
      </c>
      <c r="D104" s="65" t="s">
        <v>29</v>
      </c>
      <c r="E104" s="138">
        <v>80</v>
      </c>
      <c r="F104" s="65"/>
      <c r="G104" s="65" t="s">
        <v>140</v>
      </c>
      <c r="H104" s="72" t="s">
        <v>141</v>
      </c>
      <c r="I104" s="65" t="s">
        <v>32</v>
      </c>
      <c r="J104" s="18" t="s">
        <v>102</v>
      </c>
      <c r="K104" s="72" t="s">
        <v>338</v>
      </c>
      <c r="L104" s="72" t="s">
        <v>339</v>
      </c>
      <c r="M104" s="186">
        <v>304</v>
      </c>
      <c r="N104" s="187">
        <v>635</v>
      </c>
      <c r="O104" s="72" t="s">
        <v>470</v>
      </c>
      <c r="Q104" s="9"/>
      <c r="R104" s="9"/>
      <c r="S104" s="9"/>
      <c r="T104" s="9"/>
    </row>
    <row r="105" s="9" customFormat="1" ht="76" customHeight="1" spans="1:24">
      <c r="A105" s="136">
        <v>6.2</v>
      </c>
      <c r="B105" s="137" t="s">
        <v>340</v>
      </c>
      <c r="C105" s="18" t="s">
        <v>200</v>
      </c>
      <c r="D105" s="65" t="s">
        <v>29</v>
      </c>
      <c r="E105" s="139">
        <v>143</v>
      </c>
      <c r="F105" s="65"/>
      <c r="G105" s="65" t="s">
        <v>140</v>
      </c>
      <c r="H105" s="72" t="s">
        <v>341</v>
      </c>
      <c r="I105" s="65" t="s">
        <v>32</v>
      </c>
      <c r="J105" s="18" t="s">
        <v>102</v>
      </c>
      <c r="K105" s="72" t="s">
        <v>342</v>
      </c>
      <c r="L105" s="80" t="s">
        <v>343</v>
      </c>
      <c r="M105" s="65">
        <v>983</v>
      </c>
      <c r="N105" s="188">
        <v>2698</v>
      </c>
      <c r="O105" s="75" t="s">
        <v>457</v>
      </c>
      <c r="Q105" s="201"/>
      <c r="R105" s="201"/>
      <c r="S105" s="201"/>
      <c r="T105" s="201"/>
      <c r="U105" s="201"/>
      <c r="V105" s="201"/>
      <c r="W105" s="201"/>
      <c r="X105" s="201"/>
    </row>
    <row r="106" s="8" customFormat="1" ht="142" customHeight="1" spans="1:20">
      <c r="A106" s="136">
        <v>6.3</v>
      </c>
      <c r="B106" s="137" t="s">
        <v>344</v>
      </c>
      <c r="C106" s="18" t="s">
        <v>200</v>
      </c>
      <c r="D106" s="65" t="s">
        <v>29</v>
      </c>
      <c r="E106" s="138">
        <v>50</v>
      </c>
      <c r="F106" s="65"/>
      <c r="G106" s="65" t="s">
        <v>140</v>
      </c>
      <c r="H106" s="72" t="s">
        <v>146</v>
      </c>
      <c r="I106" s="65" t="s">
        <v>32</v>
      </c>
      <c r="J106" s="18" t="s">
        <v>102</v>
      </c>
      <c r="K106" s="72" t="s">
        <v>345</v>
      </c>
      <c r="L106" s="72" t="s">
        <v>346</v>
      </c>
      <c r="M106" s="186">
        <v>573</v>
      </c>
      <c r="N106" s="187">
        <v>1354</v>
      </c>
      <c r="O106" s="72" t="s">
        <v>470</v>
      </c>
      <c r="Q106" s="9"/>
      <c r="R106" s="9"/>
      <c r="S106" s="9"/>
      <c r="T106" s="9"/>
    </row>
    <row r="107" s="10" customFormat="1" ht="96" customHeight="1" spans="1:15">
      <c r="A107" s="136">
        <v>6.4</v>
      </c>
      <c r="B107" s="65" t="s">
        <v>347</v>
      </c>
      <c r="C107" s="18" t="s">
        <v>200</v>
      </c>
      <c r="D107" s="65" t="s">
        <v>29</v>
      </c>
      <c r="E107" s="140">
        <v>150</v>
      </c>
      <c r="F107" s="65"/>
      <c r="G107" s="65" t="s">
        <v>55</v>
      </c>
      <c r="H107" s="141" t="s">
        <v>348</v>
      </c>
      <c r="I107" s="65" t="s">
        <v>32</v>
      </c>
      <c r="J107" s="18" t="s">
        <v>58</v>
      </c>
      <c r="K107" s="72" t="s">
        <v>349</v>
      </c>
      <c r="L107" s="29" t="s">
        <v>350</v>
      </c>
      <c r="M107" s="93">
        <v>158</v>
      </c>
      <c r="N107" s="94">
        <v>470</v>
      </c>
      <c r="O107" s="72" t="s">
        <v>470</v>
      </c>
    </row>
    <row r="108" s="10" customFormat="1" ht="82" customHeight="1" spans="1:15">
      <c r="A108" s="136">
        <v>6.5</v>
      </c>
      <c r="B108" s="65" t="s">
        <v>351</v>
      </c>
      <c r="C108" s="18" t="s">
        <v>200</v>
      </c>
      <c r="D108" s="65" t="s">
        <v>29</v>
      </c>
      <c r="E108" s="140">
        <v>150</v>
      </c>
      <c r="F108" s="65"/>
      <c r="G108" s="65" t="s">
        <v>158</v>
      </c>
      <c r="H108" s="141" t="s">
        <v>352</v>
      </c>
      <c r="I108" s="65" t="s">
        <v>32</v>
      </c>
      <c r="J108" s="65" t="s">
        <v>110</v>
      </c>
      <c r="K108" s="72" t="s">
        <v>353</v>
      </c>
      <c r="L108" s="72" t="s">
        <v>354</v>
      </c>
      <c r="M108" s="189">
        <v>120</v>
      </c>
      <c r="N108" s="190">
        <v>358</v>
      </c>
      <c r="O108" s="72" t="s">
        <v>470</v>
      </c>
    </row>
    <row r="109" s="10" customFormat="1" ht="96" customHeight="1" spans="1:15">
      <c r="A109" s="136">
        <v>6.6</v>
      </c>
      <c r="B109" s="65" t="s">
        <v>355</v>
      </c>
      <c r="C109" s="18" t="s">
        <v>200</v>
      </c>
      <c r="D109" s="65" t="s">
        <v>29</v>
      </c>
      <c r="E109" s="140">
        <v>30</v>
      </c>
      <c r="F109" s="65"/>
      <c r="G109" s="65" t="s">
        <v>129</v>
      </c>
      <c r="H109" s="72" t="s">
        <v>356</v>
      </c>
      <c r="I109" s="65" t="s">
        <v>32</v>
      </c>
      <c r="J109" s="18" t="s">
        <v>130</v>
      </c>
      <c r="K109" s="72" t="s">
        <v>357</v>
      </c>
      <c r="L109" s="72" t="s">
        <v>358</v>
      </c>
      <c r="M109" s="189">
        <v>43</v>
      </c>
      <c r="N109" s="190">
        <v>172</v>
      </c>
      <c r="O109" s="72" t="s">
        <v>470</v>
      </c>
    </row>
    <row r="110" s="10" customFormat="1" ht="53" customHeight="1" spans="1:15">
      <c r="A110" s="136">
        <v>6.7</v>
      </c>
      <c r="B110" s="65" t="s">
        <v>359</v>
      </c>
      <c r="C110" s="18" t="s">
        <v>200</v>
      </c>
      <c r="D110" s="65" t="s">
        <v>29</v>
      </c>
      <c r="E110" s="140">
        <v>105</v>
      </c>
      <c r="F110" s="65"/>
      <c r="G110" s="65" t="s">
        <v>129</v>
      </c>
      <c r="H110" s="141" t="s">
        <v>360</v>
      </c>
      <c r="I110" s="65" t="s">
        <v>32</v>
      </c>
      <c r="J110" s="18" t="s">
        <v>130</v>
      </c>
      <c r="K110" s="72" t="s">
        <v>361</v>
      </c>
      <c r="L110" s="72" t="s">
        <v>362</v>
      </c>
      <c r="M110" s="189">
        <v>158</v>
      </c>
      <c r="N110" s="190">
        <v>654</v>
      </c>
      <c r="O110" s="72" t="s">
        <v>470</v>
      </c>
    </row>
    <row r="111" s="5" customFormat="1" ht="19" customHeight="1" spans="1:15">
      <c r="A111" s="24">
        <v>7</v>
      </c>
      <c r="B111" s="44" t="s">
        <v>363</v>
      </c>
      <c r="C111" s="21"/>
      <c r="D111" s="21"/>
      <c r="E111" s="45">
        <f>SUM(E112:E123)</f>
        <v>1665</v>
      </c>
      <c r="F111" s="21"/>
      <c r="G111" s="21"/>
      <c r="H111" s="23"/>
      <c r="I111" s="21"/>
      <c r="J111" s="21"/>
      <c r="K111" s="191"/>
      <c r="L111" s="192"/>
      <c r="M111" s="105"/>
      <c r="N111" s="106"/>
      <c r="O111" s="23"/>
    </row>
    <row r="112" s="5" customFormat="1" ht="67" customHeight="1" spans="1:22">
      <c r="A112" s="26">
        <v>7.1</v>
      </c>
      <c r="B112" s="49" t="s">
        <v>491</v>
      </c>
      <c r="C112" s="18" t="s">
        <v>200</v>
      </c>
      <c r="D112" s="18" t="s">
        <v>37</v>
      </c>
      <c r="E112" s="136">
        <v>20</v>
      </c>
      <c r="F112" s="18"/>
      <c r="G112" s="18" t="s">
        <v>140</v>
      </c>
      <c r="H112" s="29" t="s">
        <v>146</v>
      </c>
      <c r="I112" s="65" t="s">
        <v>32</v>
      </c>
      <c r="J112" s="18" t="s">
        <v>102</v>
      </c>
      <c r="K112" s="90" t="s">
        <v>365</v>
      </c>
      <c r="L112" s="97" t="s">
        <v>366</v>
      </c>
      <c r="M112" s="100">
        <v>572</v>
      </c>
      <c r="N112" s="101">
        <v>1354</v>
      </c>
      <c r="O112" s="29"/>
      <c r="Q112" s="6"/>
      <c r="R112" s="6"/>
      <c r="S112" s="6"/>
      <c r="T112" s="6"/>
      <c r="U112" s="6"/>
      <c r="V112" s="6"/>
    </row>
    <row r="113" s="5" customFormat="1" ht="80" customHeight="1" spans="1:22">
      <c r="A113" s="26">
        <v>7.2</v>
      </c>
      <c r="B113" s="49" t="s">
        <v>367</v>
      </c>
      <c r="C113" s="18" t="s">
        <v>200</v>
      </c>
      <c r="D113" s="18" t="s">
        <v>37</v>
      </c>
      <c r="E113" s="142">
        <v>546</v>
      </c>
      <c r="F113" s="18"/>
      <c r="G113" s="18" t="s">
        <v>158</v>
      </c>
      <c r="H113" s="29" t="s">
        <v>327</v>
      </c>
      <c r="I113" s="65" t="s">
        <v>32</v>
      </c>
      <c r="J113" s="18" t="s">
        <v>110</v>
      </c>
      <c r="K113" s="91" t="s">
        <v>368</v>
      </c>
      <c r="L113" s="97" t="s">
        <v>369</v>
      </c>
      <c r="M113" s="100">
        <v>268</v>
      </c>
      <c r="N113" s="101">
        <v>670</v>
      </c>
      <c r="O113" s="29"/>
      <c r="Q113" s="6"/>
      <c r="R113" s="6"/>
      <c r="S113" s="6"/>
      <c r="T113" s="6"/>
      <c r="U113" s="6"/>
      <c r="V113" s="6"/>
    </row>
    <row r="114" s="5" customFormat="1" ht="48" customHeight="1" spans="1:22">
      <c r="A114" s="26">
        <v>7.3</v>
      </c>
      <c r="B114" s="49" t="s">
        <v>370</v>
      </c>
      <c r="C114" s="18" t="s">
        <v>200</v>
      </c>
      <c r="D114" s="18" t="s">
        <v>37</v>
      </c>
      <c r="E114" s="143">
        <v>45</v>
      </c>
      <c r="F114" s="18"/>
      <c r="G114" s="18" t="s">
        <v>114</v>
      </c>
      <c r="H114" s="29" t="s">
        <v>371</v>
      </c>
      <c r="I114" s="65" t="s">
        <v>32</v>
      </c>
      <c r="J114" s="18" t="s">
        <v>115</v>
      </c>
      <c r="K114" s="90" t="s">
        <v>372</v>
      </c>
      <c r="L114" s="97" t="s">
        <v>373</v>
      </c>
      <c r="M114" s="100">
        <v>400</v>
      </c>
      <c r="N114" s="101">
        <v>1100</v>
      </c>
      <c r="O114" s="29"/>
      <c r="Q114" s="6"/>
      <c r="R114" s="6"/>
      <c r="S114" s="6"/>
      <c r="T114" s="6"/>
      <c r="U114" s="6"/>
      <c r="V114" s="6"/>
    </row>
    <row r="115" s="5" customFormat="1" ht="55" customHeight="1" spans="1:22">
      <c r="A115" s="26">
        <v>7.4</v>
      </c>
      <c r="B115" s="49" t="s">
        <v>374</v>
      </c>
      <c r="C115" s="18" t="s">
        <v>200</v>
      </c>
      <c r="D115" s="18" t="s">
        <v>37</v>
      </c>
      <c r="E115" s="143">
        <v>45</v>
      </c>
      <c r="F115" s="18"/>
      <c r="G115" s="18" t="s">
        <v>114</v>
      </c>
      <c r="H115" s="29" t="s">
        <v>189</v>
      </c>
      <c r="I115" s="65" t="s">
        <v>32</v>
      </c>
      <c r="J115" s="18" t="s">
        <v>115</v>
      </c>
      <c r="K115" s="90" t="s">
        <v>375</v>
      </c>
      <c r="L115" s="97" t="s">
        <v>376</v>
      </c>
      <c r="M115" s="100">
        <v>700</v>
      </c>
      <c r="N115" s="101">
        <v>1890</v>
      </c>
      <c r="O115" s="29"/>
      <c r="Q115" s="6"/>
      <c r="R115" s="6"/>
      <c r="S115" s="6"/>
      <c r="T115" s="6"/>
      <c r="U115" s="6"/>
      <c r="V115" s="6"/>
    </row>
    <row r="116" s="5" customFormat="1" ht="141" customHeight="1" spans="1:22">
      <c r="A116" s="26">
        <v>7.5</v>
      </c>
      <c r="B116" s="49" t="s">
        <v>492</v>
      </c>
      <c r="C116" s="18" t="s">
        <v>200</v>
      </c>
      <c r="D116" s="18" t="s">
        <v>37</v>
      </c>
      <c r="E116" s="136">
        <v>40</v>
      </c>
      <c r="F116" s="18"/>
      <c r="G116" s="18" t="s">
        <v>119</v>
      </c>
      <c r="H116" s="29" t="s">
        <v>303</v>
      </c>
      <c r="I116" s="65" t="s">
        <v>32</v>
      </c>
      <c r="J116" s="18" t="s">
        <v>120</v>
      </c>
      <c r="K116" s="90" t="s">
        <v>378</v>
      </c>
      <c r="L116" s="97" t="s">
        <v>379</v>
      </c>
      <c r="M116" s="100">
        <v>177</v>
      </c>
      <c r="N116" s="101">
        <v>471</v>
      </c>
      <c r="O116" s="29"/>
      <c r="Q116" s="6"/>
      <c r="R116" s="6"/>
      <c r="S116" s="6"/>
      <c r="T116" s="6"/>
      <c r="U116" s="6"/>
      <c r="V116" s="6"/>
    </row>
    <row r="117" s="5" customFormat="1" ht="118" customHeight="1" spans="1:22">
      <c r="A117" s="26">
        <v>7.6</v>
      </c>
      <c r="B117" s="49" t="s">
        <v>380</v>
      </c>
      <c r="C117" s="18" t="s">
        <v>200</v>
      </c>
      <c r="D117" s="18" t="s">
        <v>37</v>
      </c>
      <c r="E117" s="136">
        <v>110</v>
      </c>
      <c r="F117" s="18"/>
      <c r="G117" s="18" t="s">
        <v>119</v>
      </c>
      <c r="H117" s="29" t="s">
        <v>381</v>
      </c>
      <c r="I117" s="65" t="s">
        <v>32</v>
      </c>
      <c r="J117" s="18" t="s">
        <v>120</v>
      </c>
      <c r="K117" s="90" t="s">
        <v>382</v>
      </c>
      <c r="L117" s="97" t="s">
        <v>493</v>
      </c>
      <c r="M117" s="100">
        <v>132</v>
      </c>
      <c r="N117" s="101">
        <v>334</v>
      </c>
      <c r="O117" s="29"/>
      <c r="Q117" s="6"/>
      <c r="R117" s="6"/>
      <c r="S117" s="6"/>
      <c r="T117" s="6"/>
      <c r="U117" s="6"/>
      <c r="V117" s="6"/>
    </row>
    <row r="118" s="5" customFormat="1" ht="97" customHeight="1" spans="1:22">
      <c r="A118" s="26">
        <v>7.7</v>
      </c>
      <c r="B118" s="49" t="s">
        <v>384</v>
      </c>
      <c r="C118" s="18" t="s">
        <v>200</v>
      </c>
      <c r="D118" s="18" t="s">
        <v>37</v>
      </c>
      <c r="E118" s="144">
        <v>210</v>
      </c>
      <c r="F118" s="18"/>
      <c r="G118" s="18" t="s">
        <v>124</v>
      </c>
      <c r="H118" s="29" t="s">
        <v>385</v>
      </c>
      <c r="I118" s="65" t="s">
        <v>32</v>
      </c>
      <c r="J118" s="18" t="s">
        <v>125</v>
      </c>
      <c r="K118" s="90" t="s">
        <v>386</v>
      </c>
      <c r="L118" s="97" t="s">
        <v>387</v>
      </c>
      <c r="M118" s="100">
        <v>721</v>
      </c>
      <c r="N118" s="101">
        <v>1916</v>
      </c>
      <c r="O118" s="29"/>
      <c r="Q118" s="6"/>
      <c r="R118" s="6"/>
      <c r="S118" s="6"/>
      <c r="T118" s="6"/>
      <c r="U118" s="6"/>
      <c r="V118" s="6"/>
    </row>
    <row r="119" s="5" customFormat="1" ht="91" customHeight="1" spans="1:22">
      <c r="A119" s="26">
        <v>7.8</v>
      </c>
      <c r="B119" s="80" t="s">
        <v>388</v>
      </c>
      <c r="C119" s="18" t="s">
        <v>200</v>
      </c>
      <c r="D119" s="18" t="s">
        <v>37</v>
      </c>
      <c r="E119" s="145">
        <v>430</v>
      </c>
      <c r="F119" s="18"/>
      <c r="G119" s="18" t="s">
        <v>129</v>
      </c>
      <c r="H119" s="29" t="s">
        <v>389</v>
      </c>
      <c r="I119" s="65" t="s">
        <v>32</v>
      </c>
      <c r="J119" s="18" t="s">
        <v>130</v>
      </c>
      <c r="K119" s="90" t="s">
        <v>390</v>
      </c>
      <c r="L119" s="97" t="s">
        <v>391</v>
      </c>
      <c r="M119" s="100">
        <v>4358</v>
      </c>
      <c r="N119" s="101">
        <v>11259</v>
      </c>
      <c r="O119" s="29"/>
      <c r="Q119" s="6"/>
      <c r="R119" s="6"/>
      <c r="S119" s="6"/>
      <c r="T119" s="6"/>
      <c r="U119" s="6"/>
      <c r="V119" s="6"/>
    </row>
    <row r="120" s="5" customFormat="1" ht="58" customHeight="1" spans="1:22">
      <c r="A120" s="26">
        <v>7.9</v>
      </c>
      <c r="B120" s="49" t="s">
        <v>494</v>
      </c>
      <c r="C120" s="18" t="s">
        <v>200</v>
      </c>
      <c r="D120" s="18" t="s">
        <v>37</v>
      </c>
      <c r="E120" s="146">
        <v>50</v>
      </c>
      <c r="F120" s="18"/>
      <c r="G120" s="18" t="s">
        <v>129</v>
      </c>
      <c r="H120" s="29" t="s">
        <v>393</v>
      </c>
      <c r="I120" s="65" t="s">
        <v>32</v>
      </c>
      <c r="J120" s="18" t="s">
        <v>130</v>
      </c>
      <c r="K120" s="90" t="s">
        <v>394</v>
      </c>
      <c r="L120" s="97" t="s">
        <v>395</v>
      </c>
      <c r="M120" s="100">
        <v>72</v>
      </c>
      <c r="N120" s="101">
        <v>994</v>
      </c>
      <c r="O120" s="29"/>
      <c r="Q120" s="6"/>
      <c r="R120" s="6"/>
      <c r="S120" s="6"/>
      <c r="T120" s="6"/>
      <c r="U120" s="6"/>
      <c r="V120" s="6"/>
    </row>
    <row r="121" s="5" customFormat="1" ht="58" customHeight="1" spans="1:22">
      <c r="A121" s="28">
        <v>7.11</v>
      </c>
      <c r="B121" s="31" t="s">
        <v>396</v>
      </c>
      <c r="C121" s="18" t="s">
        <v>200</v>
      </c>
      <c r="D121" s="18" t="s">
        <v>44</v>
      </c>
      <c r="E121" s="147">
        <v>15</v>
      </c>
      <c r="F121" s="18"/>
      <c r="G121" s="18" t="s">
        <v>129</v>
      </c>
      <c r="H121" s="29" t="s">
        <v>356</v>
      </c>
      <c r="I121" s="65" t="s">
        <v>51</v>
      </c>
      <c r="J121" s="18" t="s">
        <v>130</v>
      </c>
      <c r="K121" s="49" t="s">
        <v>397</v>
      </c>
      <c r="L121" s="77" t="s">
        <v>398</v>
      </c>
      <c r="M121" s="100">
        <v>40</v>
      </c>
      <c r="N121" s="101">
        <v>49</v>
      </c>
      <c r="O121" s="29"/>
      <c r="Q121" s="6"/>
      <c r="R121" s="6"/>
      <c r="S121" s="6"/>
      <c r="T121" s="6"/>
      <c r="U121" s="6"/>
      <c r="V121" s="6"/>
    </row>
    <row r="122" s="5" customFormat="1" ht="58" customHeight="1" spans="1:22">
      <c r="A122" s="28">
        <v>7.1</v>
      </c>
      <c r="B122" s="31" t="s">
        <v>399</v>
      </c>
      <c r="C122" s="18" t="s">
        <v>200</v>
      </c>
      <c r="D122" s="18" t="s">
        <v>44</v>
      </c>
      <c r="E122" s="147">
        <v>60</v>
      </c>
      <c r="F122" s="18"/>
      <c r="G122" s="18" t="s">
        <v>119</v>
      </c>
      <c r="H122" s="29" t="s">
        <v>400</v>
      </c>
      <c r="I122" s="65" t="s">
        <v>401</v>
      </c>
      <c r="J122" s="18" t="s">
        <v>120</v>
      </c>
      <c r="K122" s="49" t="s">
        <v>402</v>
      </c>
      <c r="L122" s="77" t="s">
        <v>403</v>
      </c>
      <c r="M122" s="100">
        <v>325</v>
      </c>
      <c r="N122" s="101">
        <v>525</v>
      </c>
      <c r="O122" s="29"/>
      <c r="Q122" s="6"/>
      <c r="R122" s="6"/>
      <c r="S122" s="6"/>
      <c r="T122" s="6"/>
      <c r="U122" s="6"/>
      <c r="V122" s="6"/>
    </row>
    <row r="123" s="5" customFormat="1" ht="102" customHeight="1" spans="1:22">
      <c r="A123" s="28">
        <v>7.12</v>
      </c>
      <c r="B123" s="49" t="s">
        <v>495</v>
      </c>
      <c r="C123" s="18" t="s">
        <v>200</v>
      </c>
      <c r="D123" s="18" t="s">
        <v>89</v>
      </c>
      <c r="E123" s="146">
        <v>94</v>
      </c>
      <c r="F123" s="18"/>
      <c r="G123" s="18" t="s">
        <v>158</v>
      </c>
      <c r="H123" s="29" t="s">
        <v>405</v>
      </c>
      <c r="I123" s="65" t="s">
        <v>32</v>
      </c>
      <c r="J123" s="18" t="s">
        <v>110</v>
      </c>
      <c r="K123" s="90" t="s">
        <v>406</v>
      </c>
      <c r="L123" s="97" t="s">
        <v>496</v>
      </c>
      <c r="M123" s="100">
        <v>130</v>
      </c>
      <c r="N123" s="101">
        <v>286</v>
      </c>
      <c r="O123" s="29"/>
      <c r="Q123" s="6"/>
      <c r="R123" s="6"/>
      <c r="S123" s="6"/>
      <c r="T123" s="6"/>
      <c r="U123" s="6"/>
      <c r="V123" s="6"/>
    </row>
    <row r="124" s="5" customFormat="1" ht="23" customHeight="1" spans="1:15">
      <c r="A124" s="24" t="s">
        <v>408</v>
      </c>
      <c r="B124" s="44" t="s">
        <v>409</v>
      </c>
      <c r="C124" s="18"/>
      <c r="D124" s="18"/>
      <c r="E124" s="45">
        <f>SUM(E125:E130)</f>
        <v>1464</v>
      </c>
      <c r="F124" s="21"/>
      <c r="G124" s="21"/>
      <c r="H124" s="23"/>
      <c r="I124" s="21"/>
      <c r="J124" s="21"/>
      <c r="K124" s="81"/>
      <c r="L124" s="23"/>
      <c r="M124" s="21"/>
      <c r="N124" s="76"/>
      <c r="O124" s="23"/>
    </row>
    <row r="125" s="6" customFormat="1" ht="34" customHeight="1" spans="1:15">
      <c r="A125" s="51">
        <v>1</v>
      </c>
      <c r="B125" s="52" t="s">
        <v>410</v>
      </c>
      <c r="C125" s="53" t="s">
        <v>411</v>
      </c>
      <c r="D125" s="18" t="s">
        <v>71</v>
      </c>
      <c r="E125" s="28">
        <v>112</v>
      </c>
      <c r="F125" s="148" t="s">
        <v>412</v>
      </c>
      <c r="G125" s="124" t="s">
        <v>38</v>
      </c>
      <c r="H125" s="53" t="s">
        <v>413</v>
      </c>
      <c r="I125" s="53" t="s">
        <v>414</v>
      </c>
      <c r="J125" s="53" t="s">
        <v>40</v>
      </c>
      <c r="K125" s="117" t="s">
        <v>415</v>
      </c>
      <c r="L125" s="124" t="s">
        <v>416</v>
      </c>
      <c r="M125" s="193" t="s">
        <v>417</v>
      </c>
      <c r="N125" s="194" t="s">
        <v>418</v>
      </c>
      <c r="O125" s="195" t="s">
        <v>470</v>
      </c>
    </row>
    <row r="126" s="6" customFormat="1" ht="44" customHeight="1" spans="1:15">
      <c r="A126" s="54"/>
      <c r="B126" s="55"/>
      <c r="C126" s="56"/>
      <c r="D126" s="18" t="s">
        <v>29</v>
      </c>
      <c r="E126" s="28">
        <v>700</v>
      </c>
      <c r="F126" s="149"/>
      <c r="G126" s="150"/>
      <c r="H126" s="56"/>
      <c r="I126" s="56"/>
      <c r="J126" s="56"/>
      <c r="K126" s="196"/>
      <c r="L126" s="150"/>
      <c r="M126" s="197"/>
      <c r="N126" s="198"/>
      <c r="O126" s="195"/>
    </row>
    <row r="127" s="6" customFormat="1" ht="36" customHeight="1" spans="1:15">
      <c r="A127" s="54"/>
      <c r="B127" s="55"/>
      <c r="C127" s="56"/>
      <c r="D127" s="18" t="s">
        <v>220</v>
      </c>
      <c r="E127" s="60">
        <v>221.6981</v>
      </c>
      <c r="F127" s="149"/>
      <c r="G127" s="150"/>
      <c r="H127" s="56"/>
      <c r="I127" s="56"/>
      <c r="J127" s="56"/>
      <c r="K127" s="196"/>
      <c r="L127" s="150"/>
      <c r="M127" s="197"/>
      <c r="N127" s="198"/>
      <c r="O127" s="195"/>
    </row>
    <row r="128" s="6" customFormat="1" ht="60" customHeight="1" spans="1:15">
      <c r="A128" s="58"/>
      <c r="B128" s="59"/>
      <c r="C128" s="57"/>
      <c r="D128" s="18" t="s">
        <v>44</v>
      </c>
      <c r="E128" s="60">
        <v>30.3019</v>
      </c>
      <c r="F128" s="151"/>
      <c r="G128" s="125"/>
      <c r="H128" s="57"/>
      <c r="I128" s="57"/>
      <c r="J128" s="57"/>
      <c r="K128" s="119"/>
      <c r="L128" s="125"/>
      <c r="M128" s="199"/>
      <c r="N128" s="200"/>
      <c r="O128" s="195"/>
    </row>
    <row r="129" s="6" customFormat="1" ht="81" customHeight="1" spans="1:15">
      <c r="A129" s="26">
        <v>2</v>
      </c>
      <c r="B129" s="27" t="s">
        <v>419</v>
      </c>
      <c r="C129" s="18" t="s">
        <v>420</v>
      </c>
      <c r="D129" s="18" t="s">
        <v>29</v>
      </c>
      <c r="E129" s="28">
        <v>240</v>
      </c>
      <c r="F129" s="18" t="s">
        <v>421</v>
      </c>
      <c r="G129" s="34" t="s">
        <v>422</v>
      </c>
      <c r="H129" s="29" t="s">
        <v>423</v>
      </c>
      <c r="I129" s="18" t="s">
        <v>424</v>
      </c>
      <c r="J129" s="18" t="s">
        <v>425</v>
      </c>
      <c r="K129" s="80" t="s">
        <v>426</v>
      </c>
      <c r="L129" s="36" t="s">
        <v>427</v>
      </c>
      <c r="M129" s="206" t="s">
        <v>428</v>
      </c>
      <c r="N129" s="207" t="s">
        <v>429</v>
      </c>
      <c r="O129" s="29" t="s">
        <v>470</v>
      </c>
    </row>
    <row r="130" s="1" customFormat="1" ht="121" customHeight="1" spans="1:15">
      <c r="A130" s="18">
        <v>3</v>
      </c>
      <c r="B130" s="65" t="s">
        <v>430</v>
      </c>
      <c r="C130" s="17" t="s">
        <v>431</v>
      </c>
      <c r="D130" s="18" t="s">
        <v>29</v>
      </c>
      <c r="E130" s="19">
        <v>160</v>
      </c>
      <c r="F130" s="18" t="s">
        <v>432</v>
      </c>
      <c r="G130" s="34" t="s">
        <v>433</v>
      </c>
      <c r="H130" s="29" t="s">
        <v>423</v>
      </c>
      <c r="I130" s="18" t="s">
        <v>434</v>
      </c>
      <c r="J130" s="65" t="s">
        <v>435</v>
      </c>
      <c r="K130" s="72" t="s">
        <v>436</v>
      </c>
      <c r="L130" s="72" t="s">
        <v>437</v>
      </c>
      <c r="M130" s="65">
        <v>1370</v>
      </c>
      <c r="N130" s="73">
        <v>1370</v>
      </c>
      <c r="O130" s="29" t="s">
        <v>497</v>
      </c>
    </row>
    <row r="131" s="1" customFormat="1" ht="11.25" spans="1:14">
      <c r="A131" s="3" t="s">
        <v>438</v>
      </c>
      <c r="B131" s="3"/>
      <c r="C131" s="3"/>
      <c r="D131" s="202"/>
      <c r="E131" s="12"/>
      <c r="F131" s="11"/>
      <c r="G131" s="11"/>
      <c r="I131" s="3"/>
      <c r="J131" s="11"/>
      <c r="K131" s="9"/>
      <c r="L131" s="6"/>
      <c r="M131" s="3"/>
      <c r="N131" s="3"/>
    </row>
    <row r="132" s="1" customFormat="1" ht="11.25" spans="1:11">
      <c r="A132" s="1" t="s">
        <v>439</v>
      </c>
      <c r="E132" s="203"/>
      <c r="G132" s="6"/>
      <c r="J132" s="6"/>
      <c r="K132" s="9"/>
    </row>
    <row r="133" s="1" customFormat="1" ht="11.25" spans="1:14">
      <c r="A133" s="1" t="s">
        <v>440</v>
      </c>
      <c r="E133" s="203"/>
      <c r="G133" s="6"/>
      <c r="I133" s="3"/>
      <c r="J133" s="11"/>
      <c r="K133" s="9"/>
      <c r="L133" s="6"/>
      <c r="M133" s="3"/>
      <c r="N133" s="3"/>
    </row>
    <row r="134" s="1" customFormat="1" ht="11.25" spans="1:14">
      <c r="A134" s="3" t="s">
        <v>441</v>
      </c>
      <c r="B134" s="3"/>
      <c r="C134" s="3"/>
      <c r="D134" s="3"/>
      <c r="E134" s="12"/>
      <c r="F134" s="11"/>
      <c r="G134" s="11"/>
      <c r="I134" s="3"/>
      <c r="J134" s="11"/>
      <c r="K134" s="9"/>
      <c r="L134" s="6"/>
      <c r="M134" s="3"/>
      <c r="N134" s="3"/>
    </row>
    <row r="135" s="1" customFormat="1" ht="11.25" spans="1:14">
      <c r="A135" s="204" t="s">
        <v>442</v>
      </c>
      <c r="B135" s="204"/>
      <c r="C135" s="204"/>
      <c r="D135" s="12" t="s">
        <v>443</v>
      </c>
      <c r="E135" s="12"/>
      <c r="F135" s="12"/>
      <c r="G135" s="205"/>
      <c r="H135" s="1" t="s">
        <v>444</v>
      </c>
      <c r="I135" s="3"/>
      <c r="J135" s="11"/>
      <c r="K135" s="9"/>
      <c r="M135" s="3"/>
      <c r="N135" s="3"/>
    </row>
    <row r="136" s="1" customFormat="1" ht="11.25" spans="1:14">
      <c r="A136" s="3"/>
      <c r="B136" s="3"/>
      <c r="C136" s="3"/>
      <c r="D136" s="3"/>
      <c r="E136" s="12"/>
      <c r="F136" s="3"/>
      <c r="G136" s="11"/>
      <c r="I136" s="3"/>
      <c r="J136" s="11"/>
      <c r="K136" s="9"/>
      <c r="L136" s="6"/>
      <c r="M136" s="3"/>
      <c r="N136" s="3"/>
    </row>
    <row r="137" s="1" customFormat="1" ht="11.25" spans="1:14">
      <c r="A137" s="11"/>
      <c r="B137" s="11"/>
      <c r="C137" s="11"/>
      <c r="D137" s="11"/>
      <c r="E137" s="205"/>
      <c r="F137" s="11"/>
      <c r="G137" s="11"/>
      <c r="H137" s="6"/>
      <c r="I137" s="11"/>
      <c r="J137" s="11"/>
      <c r="K137" s="9"/>
      <c r="L137" s="6"/>
      <c r="M137" s="11"/>
      <c r="N137" s="11"/>
    </row>
    <row r="138" s="1" customFormat="1" ht="11.25" spans="1:14">
      <c r="A138" s="3"/>
      <c r="B138" s="11"/>
      <c r="C138" s="3"/>
      <c r="D138" s="3"/>
      <c r="E138" s="12"/>
      <c r="F138" s="11"/>
      <c r="G138" s="11"/>
      <c r="I138" s="3"/>
      <c r="J138" s="11"/>
      <c r="K138" s="9"/>
      <c r="L138" s="6"/>
      <c r="M138" s="3"/>
      <c r="N138" s="3"/>
    </row>
    <row r="139" s="1" customFormat="1" ht="11.25" spans="1:14">
      <c r="A139" s="3"/>
      <c r="B139" s="11"/>
      <c r="C139" s="3"/>
      <c r="D139" s="3"/>
      <c r="E139" s="12"/>
      <c r="F139" s="11"/>
      <c r="G139" s="11"/>
      <c r="I139" s="3"/>
      <c r="J139" s="11"/>
      <c r="K139" s="9"/>
      <c r="L139" s="6"/>
      <c r="M139" s="3"/>
      <c r="N139" s="3"/>
    </row>
    <row r="140" s="1" customFormat="1" ht="11.25" spans="1:14">
      <c r="A140" s="3"/>
      <c r="B140" s="11"/>
      <c r="C140" s="3"/>
      <c r="D140" s="3"/>
      <c r="E140" s="12"/>
      <c r="F140" s="11"/>
      <c r="G140" s="11"/>
      <c r="I140" s="3"/>
      <c r="J140" s="11"/>
      <c r="K140" s="9"/>
      <c r="L140" s="6"/>
      <c r="M140" s="3"/>
      <c r="N140" s="3"/>
    </row>
    <row r="141" s="1" customFormat="1" ht="11.25" spans="1:14">
      <c r="A141" s="3"/>
      <c r="B141" s="11"/>
      <c r="C141" s="3"/>
      <c r="D141" s="3"/>
      <c r="E141" s="12"/>
      <c r="F141" s="11"/>
      <c r="G141" s="11"/>
      <c r="I141" s="3"/>
      <c r="J141" s="11"/>
      <c r="K141" s="9"/>
      <c r="L141" s="6"/>
      <c r="M141" s="3"/>
      <c r="N141" s="3"/>
    </row>
    <row r="142" s="1" customFormat="1" ht="11.25" spans="1:14">
      <c r="A142" s="3"/>
      <c r="B142" s="11"/>
      <c r="C142" s="3"/>
      <c r="D142" s="3"/>
      <c r="E142" s="12"/>
      <c r="F142" s="11"/>
      <c r="G142" s="11"/>
      <c r="I142" s="3"/>
      <c r="J142" s="11"/>
      <c r="K142" s="9"/>
      <c r="L142" s="6"/>
      <c r="M142" s="3"/>
      <c r="N142" s="3"/>
    </row>
    <row r="143" s="1" customFormat="1" ht="11.25" spans="1:14">
      <c r="A143" s="3"/>
      <c r="B143" s="11"/>
      <c r="C143" s="3"/>
      <c r="D143" s="3"/>
      <c r="E143" s="12"/>
      <c r="F143" s="11"/>
      <c r="G143" s="11"/>
      <c r="I143" s="3"/>
      <c r="J143" s="11"/>
      <c r="K143" s="9"/>
      <c r="L143" s="6"/>
      <c r="M143" s="3"/>
      <c r="N143" s="3"/>
    </row>
    <row r="144" s="1" customFormat="1" ht="11.25" spans="1:14">
      <c r="A144" s="3"/>
      <c r="B144" s="11"/>
      <c r="C144" s="3"/>
      <c r="D144" s="3"/>
      <c r="E144" s="12"/>
      <c r="F144" s="11"/>
      <c r="G144" s="11"/>
      <c r="I144" s="3"/>
      <c r="J144" s="11"/>
      <c r="K144" s="9"/>
      <c r="L144" s="6"/>
      <c r="M144" s="3"/>
      <c r="N144" s="3"/>
    </row>
    <row r="145" s="1" customFormat="1" ht="11.25" spans="1:14">
      <c r="A145" s="3"/>
      <c r="B145" s="11"/>
      <c r="C145" s="3"/>
      <c r="D145" s="3"/>
      <c r="E145" s="12"/>
      <c r="F145" s="11"/>
      <c r="G145" s="11"/>
      <c r="I145" s="3"/>
      <c r="J145" s="11"/>
      <c r="K145" s="9"/>
      <c r="L145" s="6"/>
      <c r="M145" s="3"/>
      <c r="N145" s="3"/>
    </row>
    <row r="146" s="1" customFormat="1" ht="11.25" spans="1:14">
      <c r="A146" s="3"/>
      <c r="B146" s="11"/>
      <c r="C146" s="3"/>
      <c r="D146" s="3"/>
      <c r="E146" s="12"/>
      <c r="F146" s="11"/>
      <c r="G146" s="11"/>
      <c r="I146" s="3"/>
      <c r="J146" s="11"/>
      <c r="K146" s="9"/>
      <c r="L146" s="6"/>
      <c r="M146" s="3"/>
      <c r="N146" s="3"/>
    </row>
    <row r="147" s="1" customFormat="1" ht="11.25" spans="1:14">
      <c r="A147" s="3"/>
      <c r="B147" s="11"/>
      <c r="C147" s="3"/>
      <c r="D147" s="3"/>
      <c r="E147" s="12"/>
      <c r="F147" s="11"/>
      <c r="G147" s="11"/>
      <c r="I147" s="3"/>
      <c r="J147" s="11"/>
      <c r="K147" s="9"/>
      <c r="L147" s="6"/>
      <c r="M147" s="3"/>
      <c r="N147" s="3"/>
    </row>
    <row r="148" s="1" customFormat="1" ht="11.25" spans="1:14">
      <c r="A148" s="3"/>
      <c r="B148" s="11"/>
      <c r="C148" s="3"/>
      <c r="D148" s="3"/>
      <c r="E148" s="12"/>
      <c r="F148" s="11"/>
      <c r="G148" s="11"/>
      <c r="I148" s="3"/>
      <c r="J148" s="11"/>
      <c r="K148" s="9"/>
      <c r="L148" s="6"/>
      <c r="M148" s="3"/>
      <c r="N148" s="3"/>
    </row>
    <row r="149" s="1" customFormat="1" ht="11.25" spans="1:14">
      <c r="A149" s="3"/>
      <c r="B149" s="11"/>
      <c r="C149" s="3"/>
      <c r="D149" s="3"/>
      <c r="E149" s="12"/>
      <c r="F149" s="11"/>
      <c r="G149" s="11"/>
      <c r="I149" s="3"/>
      <c r="J149" s="11"/>
      <c r="K149" s="9"/>
      <c r="L149" s="6"/>
      <c r="M149" s="3"/>
      <c r="N149" s="3"/>
    </row>
    <row r="150" s="1" customFormat="1" ht="11.25" spans="1:14">
      <c r="A150" s="3"/>
      <c r="B150" s="11"/>
      <c r="C150" s="3"/>
      <c r="D150" s="3"/>
      <c r="E150" s="12"/>
      <c r="F150" s="11"/>
      <c r="G150" s="11"/>
      <c r="I150" s="3"/>
      <c r="J150" s="11"/>
      <c r="K150" s="9"/>
      <c r="L150" s="6"/>
      <c r="M150" s="3"/>
      <c r="N150" s="3"/>
    </row>
    <row r="151" s="1" customFormat="1" ht="11.25" spans="1:14">
      <c r="A151" s="3"/>
      <c r="B151" s="11"/>
      <c r="C151" s="3"/>
      <c r="D151" s="3"/>
      <c r="E151" s="12"/>
      <c r="F151" s="11"/>
      <c r="G151" s="11"/>
      <c r="I151" s="3"/>
      <c r="J151" s="11"/>
      <c r="K151" s="9"/>
      <c r="L151" s="6"/>
      <c r="M151" s="3"/>
      <c r="N151" s="3"/>
    </row>
    <row r="152" s="1" customFormat="1" ht="11.25" spans="1:14">
      <c r="A152" s="3"/>
      <c r="B152" s="11"/>
      <c r="C152" s="3"/>
      <c r="D152" s="3"/>
      <c r="E152" s="12"/>
      <c r="F152" s="11"/>
      <c r="G152" s="11"/>
      <c r="I152" s="3"/>
      <c r="J152" s="11"/>
      <c r="K152" s="9"/>
      <c r="L152" s="6"/>
      <c r="M152" s="3"/>
      <c r="N152" s="3"/>
    </row>
    <row r="153" s="1" customFormat="1" ht="11.25" spans="1:14">
      <c r="A153" s="3"/>
      <c r="B153" s="11"/>
      <c r="C153" s="3"/>
      <c r="D153" s="3"/>
      <c r="E153" s="12"/>
      <c r="F153" s="11"/>
      <c r="G153" s="11"/>
      <c r="I153" s="3"/>
      <c r="J153" s="11"/>
      <c r="K153" s="9"/>
      <c r="L153" s="6"/>
      <c r="M153" s="3"/>
      <c r="N153" s="3"/>
    </row>
    <row r="154" s="1" customFormat="1" ht="11.25" spans="1:14">
      <c r="A154" s="3"/>
      <c r="B154" s="11"/>
      <c r="C154" s="3"/>
      <c r="D154" s="3"/>
      <c r="E154" s="12"/>
      <c r="F154" s="11"/>
      <c r="G154" s="11"/>
      <c r="I154" s="3"/>
      <c r="J154" s="11"/>
      <c r="K154" s="9"/>
      <c r="L154" s="6"/>
      <c r="M154" s="3"/>
      <c r="N154" s="3"/>
    </row>
    <row r="155" s="1" customFormat="1" ht="11.25" spans="1:14">
      <c r="A155" s="3"/>
      <c r="B155" s="11"/>
      <c r="C155" s="3"/>
      <c r="D155" s="3"/>
      <c r="E155" s="12"/>
      <c r="F155" s="11"/>
      <c r="G155" s="11"/>
      <c r="I155" s="3"/>
      <c r="J155" s="11"/>
      <c r="K155" s="9"/>
      <c r="L155" s="6"/>
      <c r="M155" s="3"/>
      <c r="N155" s="3"/>
    </row>
    <row r="156" s="1" customFormat="1" ht="11.25" spans="1:14">
      <c r="A156" s="3"/>
      <c r="B156" s="11"/>
      <c r="C156" s="3"/>
      <c r="D156" s="3"/>
      <c r="E156" s="12"/>
      <c r="F156" s="11"/>
      <c r="G156" s="11"/>
      <c r="I156" s="3"/>
      <c r="J156" s="11"/>
      <c r="K156" s="9"/>
      <c r="L156" s="6"/>
      <c r="M156" s="3"/>
      <c r="N156" s="3"/>
    </row>
    <row r="157" s="1" customFormat="1" ht="11.25" spans="1:14">
      <c r="A157" s="3"/>
      <c r="B157" s="11"/>
      <c r="C157" s="3"/>
      <c r="D157" s="3"/>
      <c r="E157" s="12"/>
      <c r="F157" s="11"/>
      <c r="G157" s="11"/>
      <c r="I157" s="3"/>
      <c r="J157" s="11"/>
      <c r="K157" s="9"/>
      <c r="L157" s="6"/>
      <c r="M157" s="3"/>
      <c r="N157" s="3"/>
    </row>
    <row r="158" s="1" customFormat="1" ht="11.25" spans="1:14">
      <c r="A158" s="3"/>
      <c r="B158" s="11"/>
      <c r="C158" s="3"/>
      <c r="D158" s="3"/>
      <c r="E158" s="12"/>
      <c r="F158" s="11"/>
      <c r="G158" s="11"/>
      <c r="I158" s="3"/>
      <c r="J158" s="11"/>
      <c r="K158" s="9"/>
      <c r="L158" s="6"/>
      <c r="M158" s="3"/>
      <c r="N158" s="3"/>
    </row>
    <row r="159" s="1" customFormat="1" ht="11.25" spans="1:14">
      <c r="A159" s="3"/>
      <c r="B159" s="11"/>
      <c r="C159" s="3"/>
      <c r="D159" s="3"/>
      <c r="E159" s="12"/>
      <c r="F159" s="11"/>
      <c r="G159" s="11"/>
      <c r="I159" s="3"/>
      <c r="J159" s="11"/>
      <c r="K159" s="9"/>
      <c r="L159" s="6"/>
      <c r="M159" s="3"/>
      <c r="N159" s="3"/>
    </row>
    <row r="160" s="1" customFormat="1" ht="11.25" spans="1:14">
      <c r="A160" s="3"/>
      <c r="B160" s="11"/>
      <c r="C160" s="3"/>
      <c r="D160" s="3"/>
      <c r="E160" s="12"/>
      <c r="F160" s="11"/>
      <c r="G160" s="11"/>
      <c r="I160" s="3"/>
      <c r="J160" s="11"/>
      <c r="K160" s="9"/>
      <c r="L160" s="6"/>
      <c r="M160" s="3"/>
      <c r="N160" s="3"/>
    </row>
    <row r="161" s="1" customFormat="1" ht="11.25" spans="1:14">
      <c r="A161" s="3"/>
      <c r="B161" s="11"/>
      <c r="C161" s="3"/>
      <c r="D161" s="3"/>
      <c r="E161" s="12"/>
      <c r="F161" s="11"/>
      <c r="G161" s="11"/>
      <c r="I161" s="3"/>
      <c r="J161" s="11"/>
      <c r="K161" s="9"/>
      <c r="L161" s="6"/>
      <c r="M161" s="3"/>
      <c r="N161" s="3"/>
    </row>
    <row r="162" s="1" customFormat="1" ht="11.25" spans="1:14">
      <c r="A162" s="3"/>
      <c r="B162" s="11"/>
      <c r="C162" s="3"/>
      <c r="D162" s="3"/>
      <c r="E162" s="12"/>
      <c r="F162" s="11"/>
      <c r="G162" s="11"/>
      <c r="I162" s="3"/>
      <c r="J162" s="11"/>
      <c r="K162" s="9"/>
      <c r="L162" s="6"/>
      <c r="M162" s="3"/>
      <c r="N162" s="3"/>
    </row>
    <row r="163" s="1" customFormat="1" ht="11.25" spans="1:14">
      <c r="A163" s="3"/>
      <c r="B163" s="11"/>
      <c r="C163" s="3"/>
      <c r="D163" s="3"/>
      <c r="E163" s="12"/>
      <c r="F163" s="11"/>
      <c r="G163" s="11"/>
      <c r="I163" s="3"/>
      <c r="J163" s="11"/>
      <c r="K163" s="9"/>
      <c r="L163" s="6"/>
      <c r="M163" s="3"/>
      <c r="N163" s="3"/>
    </row>
    <row r="164" s="1" customFormat="1" ht="11.25" spans="1:14">
      <c r="A164" s="3"/>
      <c r="B164" s="11"/>
      <c r="C164" s="3"/>
      <c r="D164" s="3"/>
      <c r="E164" s="12"/>
      <c r="F164" s="11"/>
      <c r="G164" s="11"/>
      <c r="I164" s="3"/>
      <c r="J164" s="11"/>
      <c r="K164" s="9"/>
      <c r="L164" s="6"/>
      <c r="M164" s="3"/>
      <c r="N164" s="3"/>
    </row>
    <row r="165" s="1" customFormat="1" ht="11.25" spans="1:14">
      <c r="A165" s="3"/>
      <c r="B165" s="11"/>
      <c r="C165" s="3"/>
      <c r="D165" s="3"/>
      <c r="E165" s="12"/>
      <c r="F165" s="11"/>
      <c r="G165" s="11"/>
      <c r="I165" s="3"/>
      <c r="J165" s="11"/>
      <c r="K165" s="9"/>
      <c r="L165" s="6"/>
      <c r="M165" s="3"/>
      <c r="N165" s="3"/>
    </row>
    <row r="166" s="1" customFormat="1" ht="11.25" spans="1:14">
      <c r="A166" s="3"/>
      <c r="B166" s="11"/>
      <c r="C166" s="3"/>
      <c r="D166" s="3"/>
      <c r="E166" s="12"/>
      <c r="F166" s="11"/>
      <c r="G166" s="11"/>
      <c r="I166" s="3"/>
      <c r="J166" s="11"/>
      <c r="K166" s="9"/>
      <c r="L166" s="6"/>
      <c r="M166" s="3"/>
      <c r="N166" s="3"/>
    </row>
    <row r="167" s="1" customFormat="1" ht="11.25" spans="1:14">
      <c r="A167" s="3"/>
      <c r="B167" s="11"/>
      <c r="C167" s="3"/>
      <c r="D167" s="3"/>
      <c r="E167" s="12"/>
      <c r="F167" s="11"/>
      <c r="G167" s="11"/>
      <c r="I167" s="3"/>
      <c r="J167" s="11"/>
      <c r="K167" s="9"/>
      <c r="L167" s="6"/>
      <c r="M167" s="3"/>
      <c r="N167" s="3"/>
    </row>
    <row r="168" s="1" customFormat="1" ht="11.25" spans="1:14">
      <c r="A168" s="3"/>
      <c r="B168" s="11"/>
      <c r="C168" s="3"/>
      <c r="D168" s="3"/>
      <c r="E168" s="12"/>
      <c r="F168" s="11"/>
      <c r="G168" s="11"/>
      <c r="I168" s="3"/>
      <c r="J168" s="11"/>
      <c r="K168" s="9"/>
      <c r="L168" s="6"/>
      <c r="M168" s="3"/>
      <c r="N168" s="3"/>
    </row>
    <row r="169" s="1" customFormat="1" ht="11.25" spans="1:14">
      <c r="A169" s="3"/>
      <c r="B169" s="11"/>
      <c r="C169" s="3"/>
      <c r="D169" s="3"/>
      <c r="E169" s="12"/>
      <c r="F169" s="11"/>
      <c r="G169" s="11"/>
      <c r="I169" s="3"/>
      <c r="J169" s="11"/>
      <c r="K169" s="9"/>
      <c r="L169" s="6"/>
      <c r="M169" s="3"/>
      <c r="N169" s="3"/>
    </row>
    <row r="170" s="1" customFormat="1" ht="11.25" spans="1:14">
      <c r="A170" s="3"/>
      <c r="B170" s="11"/>
      <c r="C170" s="3"/>
      <c r="D170" s="3"/>
      <c r="E170" s="12"/>
      <c r="F170" s="11"/>
      <c r="G170" s="11"/>
      <c r="I170" s="3"/>
      <c r="J170" s="11"/>
      <c r="K170" s="9"/>
      <c r="L170" s="6"/>
      <c r="M170" s="3"/>
      <c r="N170" s="3"/>
    </row>
    <row r="171" s="1" customFormat="1" ht="11.25" spans="1:14">
      <c r="A171" s="3"/>
      <c r="B171" s="11"/>
      <c r="C171" s="3"/>
      <c r="D171" s="3"/>
      <c r="E171" s="12"/>
      <c r="F171" s="11"/>
      <c r="G171" s="11"/>
      <c r="I171" s="3"/>
      <c r="J171" s="11"/>
      <c r="K171" s="9"/>
      <c r="L171" s="6"/>
      <c r="M171" s="3"/>
      <c r="N171" s="3"/>
    </row>
    <row r="172" s="1" customFormat="1" ht="11.25" spans="1:14">
      <c r="A172" s="3"/>
      <c r="B172" s="11"/>
      <c r="C172" s="3"/>
      <c r="D172" s="3"/>
      <c r="E172" s="12"/>
      <c r="F172" s="11"/>
      <c r="G172" s="11"/>
      <c r="I172" s="3"/>
      <c r="J172" s="11"/>
      <c r="K172" s="9"/>
      <c r="L172" s="6"/>
      <c r="M172" s="3"/>
      <c r="N172" s="3"/>
    </row>
    <row r="173" s="1" customFormat="1" ht="11.25" spans="1:14">
      <c r="A173" s="3"/>
      <c r="B173" s="11"/>
      <c r="C173" s="3"/>
      <c r="D173" s="3"/>
      <c r="E173" s="12"/>
      <c r="F173" s="11"/>
      <c r="G173" s="11"/>
      <c r="I173" s="3"/>
      <c r="J173" s="11"/>
      <c r="K173" s="9"/>
      <c r="L173" s="6"/>
      <c r="M173" s="3"/>
      <c r="N173" s="3"/>
    </row>
    <row r="174" s="1" customFormat="1" ht="11.25" spans="1:14">
      <c r="A174" s="3"/>
      <c r="B174" s="11"/>
      <c r="C174" s="3"/>
      <c r="D174" s="3"/>
      <c r="E174" s="12"/>
      <c r="F174" s="11"/>
      <c r="G174" s="11"/>
      <c r="I174" s="3"/>
      <c r="J174" s="11"/>
      <c r="K174" s="9"/>
      <c r="L174" s="6"/>
      <c r="M174" s="3"/>
      <c r="N174" s="3"/>
    </row>
    <row r="175" s="1" customFormat="1" ht="7" customHeight="1" spans="1:14">
      <c r="A175" s="3"/>
      <c r="B175" s="11"/>
      <c r="C175" s="3"/>
      <c r="D175" s="3"/>
      <c r="E175" s="12"/>
      <c r="F175" s="11"/>
      <c r="G175" s="11"/>
      <c r="I175" s="3"/>
      <c r="J175" s="11"/>
      <c r="K175" s="9"/>
      <c r="L175" s="6"/>
      <c r="M175" s="3"/>
      <c r="N175" s="3"/>
    </row>
  </sheetData>
  <mergeCells count="160">
    <mergeCell ref="A1:B1"/>
    <mergeCell ref="A2:O2"/>
    <mergeCell ref="A3:E3"/>
    <mergeCell ref="F3:K3"/>
    <mergeCell ref="M3:N3"/>
    <mergeCell ref="M4:N4"/>
    <mergeCell ref="F43:G43"/>
    <mergeCell ref="A131:B131"/>
    <mergeCell ref="A133:H133"/>
    <mergeCell ref="A134:D134"/>
    <mergeCell ref="D135:G135"/>
    <mergeCell ref="A4:A5"/>
    <mergeCell ref="A53:A55"/>
    <mergeCell ref="A58:A59"/>
    <mergeCell ref="A62:A63"/>
    <mergeCell ref="A67:A68"/>
    <mergeCell ref="A70:A71"/>
    <mergeCell ref="A73:A74"/>
    <mergeCell ref="A75:A76"/>
    <mergeCell ref="A77:A78"/>
    <mergeCell ref="A80:A81"/>
    <mergeCell ref="A91:A92"/>
    <mergeCell ref="A125:A128"/>
    <mergeCell ref="B4:B5"/>
    <mergeCell ref="B53:B55"/>
    <mergeCell ref="B58:B59"/>
    <mergeCell ref="B62:B63"/>
    <mergeCell ref="B67:B68"/>
    <mergeCell ref="B70:B71"/>
    <mergeCell ref="B73:B74"/>
    <mergeCell ref="B75:B76"/>
    <mergeCell ref="B77:B78"/>
    <mergeCell ref="B80:B81"/>
    <mergeCell ref="B91:B92"/>
    <mergeCell ref="B125:B128"/>
    <mergeCell ref="C4:C5"/>
    <mergeCell ref="C53:C55"/>
    <mergeCell ref="C58:C59"/>
    <mergeCell ref="C62:C63"/>
    <mergeCell ref="C67:C68"/>
    <mergeCell ref="C70:C71"/>
    <mergeCell ref="C73:C74"/>
    <mergeCell ref="C75:C76"/>
    <mergeCell ref="C77:C78"/>
    <mergeCell ref="C80:C81"/>
    <mergeCell ref="C125:C128"/>
    <mergeCell ref="D4:D5"/>
    <mergeCell ref="D93:D94"/>
    <mergeCell ref="E4:E5"/>
    <mergeCell ref="E93:E94"/>
    <mergeCell ref="F4:F5"/>
    <mergeCell ref="F17:F18"/>
    <mergeCell ref="F53:F54"/>
    <mergeCell ref="F58:F59"/>
    <mergeCell ref="F62:F63"/>
    <mergeCell ref="F67:F68"/>
    <mergeCell ref="F70:F71"/>
    <mergeCell ref="F73:F74"/>
    <mergeCell ref="F75:F76"/>
    <mergeCell ref="F77:F78"/>
    <mergeCell ref="F80:F81"/>
    <mergeCell ref="F125:F128"/>
    <mergeCell ref="G4:G5"/>
    <mergeCell ref="G53:G54"/>
    <mergeCell ref="G58:G59"/>
    <mergeCell ref="G62:G63"/>
    <mergeCell ref="G67:G68"/>
    <mergeCell ref="G70:G71"/>
    <mergeCell ref="G73:G74"/>
    <mergeCell ref="G75:G76"/>
    <mergeCell ref="G77:G78"/>
    <mergeCell ref="G80:G81"/>
    <mergeCell ref="G91:G92"/>
    <mergeCell ref="G125:G128"/>
    <mergeCell ref="H4:H5"/>
    <mergeCell ref="H53:H54"/>
    <mergeCell ref="H58:H59"/>
    <mergeCell ref="H62:H63"/>
    <mergeCell ref="H67:H68"/>
    <mergeCell ref="H70:H71"/>
    <mergeCell ref="H80:H81"/>
    <mergeCell ref="H91:H92"/>
    <mergeCell ref="H125:H128"/>
    <mergeCell ref="I4:I5"/>
    <mergeCell ref="I53:I54"/>
    <mergeCell ref="I58:I59"/>
    <mergeCell ref="I62:I63"/>
    <mergeCell ref="I67:I68"/>
    <mergeCell ref="I70:I71"/>
    <mergeCell ref="I73:I74"/>
    <mergeCell ref="I75:I76"/>
    <mergeCell ref="I77:I78"/>
    <mergeCell ref="I80:I81"/>
    <mergeCell ref="I91:I92"/>
    <mergeCell ref="I125:I128"/>
    <mergeCell ref="J4:J5"/>
    <mergeCell ref="J53:J54"/>
    <mergeCell ref="J58:J59"/>
    <mergeCell ref="J62:J63"/>
    <mergeCell ref="J67:J68"/>
    <mergeCell ref="J70:J71"/>
    <mergeCell ref="J73:J74"/>
    <mergeCell ref="J75:J76"/>
    <mergeCell ref="J77:J78"/>
    <mergeCell ref="J80:J81"/>
    <mergeCell ref="J91:J92"/>
    <mergeCell ref="J125:J128"/>
    <mergeCell ref="K4:K5"/>
    <mergeCell ref="K19:K20"/>
    <mergeCell ref="K53:K54"/>
    <mergeCell ref="K58:K59"/>
    <mergeCell ref="K62:K63"/>
    <mergeCell ref="K67:K68"/>
    <mergeCell ref="K70:K71"/>
    <mergeCell ref="K73:K74"/>
    <mergeCell ref="K75:K76"/>
    <mergeCell ref="K77:K78"/>
    <mergeCell ref="K80:K81"/>
    <mergeCell ref="K91:K92"/>
    <mergeCell ref="K125:K128"/>
    <mergeCell ref="L4:L5"/>
    <mergeCell ref="L19:L20"/>
    <mergeCell ref="L53:L54"/>
    <mergeCell ref="L58:L59"/>
    <mergeCell ref="L62:L63"/>
    <mergeCell ref="L67:L68"/>
    <mergeCell ref="L70:L71"/>
    <mergeCell ref="L73:L74"/>
    <mergeCell ref="L75:L76"/>
    <mergeCell ref="L77:L78"/>
    <mergeCell ref="L80:L81"/>
    <mergeCell ref="L91:L92"/>
    <mergeCell ref="L125:L128"/>
    <mergeCell ref="M19:M20"/>
    <mergeCell ref="M53:M54"/>
    <mergeCell ref="M58:M59"/>
    <mergeCell ref="M62:M63"/>
    <mergeCell ref="M67:M68"/>
    <mergeCell ref="M70:M71"/>
    <mergeCell ref="M73:M74"/>
    <mergeCell ref="M75:M76"/>
    <mergeCell ref="M80:M81"/>
    <mergeCell ref="M88:M89"/>
    <mergeCell ref="M91:M92"/>
    <mergeCell ref="M125:M128"/>
    <mergeCell ref="N19:N20"/>
    <mergeCell ref="N53:N54"/>
    <mergeCell ref="N58:N59"/>
    <mergeCell ref="N62:N63"/>
    <mergeCell ref="N67:N68"/>
    <mergeCell ref="N70:N71"/>
    <mergeCell ref="N73:N74"/>
    <mergeCell ref="N75:N76"/>
    <mergeCell ref="N80:N81"/>
    <mergeCell ref="N88:N89"/>
    <mergeCell ref="N91:N92"/>
    <mergeCell ref="N125:N128"/>
    <mergeCell ref="O4:O5"/>
    <mergeCell ref="O91:O92"/>
    <mergeCell ref="O125:O126"/>
  </mergeCells>
  <dataValidations count="1">
    <dataValidation type="list" allowBlank="1" showInputMessage="1" showErrorMessage="1" sqref="D8 D4:D7">
      <formula1>"中央财政专项扶贫资金,水利发展资金,农业生产发展资金,林业改革资金,农业综合开发补助资金,农村综合改革转移支付,新增建设用地有偿使用费安排的高标准基本农田建设补助资金,农村环境连片整治示范资金,车购税收入补助地方用于一般公路建设项目资金（支持农村公路部分）,农村危房改造补助资金,中央专项彩票公益金支持扶贫资金,产粮大县奖励资金,生猪（生羊）调出大县奖励资金,农业资源及生态保护补助资金,服务业发展专项资金,旅游发展基金,中央预算内投资用于“三农建设部分”,自治区专项扶贫资金,脱贫攻坚地方债"</formula1>
    </dataValidation>
  </dataValidations>
  <pageMargins left="0.196527777777778" right="0.196527777777778" top="0.60625" bottom="0.60625" header="0.5" footer="0.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Sheet1（定）</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2022-04-02T09:05:00Z</dcterms:created>
  <dcterms:modified xsi:type="dcterms:W3CDTF">2023-10-13T08:37:22Z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93DF93D7C6D846C7A7D442D529BED31A</vt:lpwstr>
  </property>
  <property fmtid="{D5CDD505-2E9C-101B-9397-08002B2CF9AE}" pid="3" name="KSOProductBuildVer">
    <vt:lpwstr>2052-11.1.0.15319</vt:lpwstr>
  </property>
</Properties>
</file>