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900"/>
  </bookViews>
  <sheets>
    <sheet name="Sheet1" sheetId="4" r:id="rId1"/>
    <sheet name="监测对象" sheetId="2" r:id="rId2"/>
  </sheets>
  <definedNames>
    <definedName name="_xlnm._FilterDatabase" localSheetId="0" hidden="1">Sheet1!$A$4:$IQ$32</definedName>
    <definedName name="_xlnm.Print_Titles" localSheetId="0">Sheet1!$2:$4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<sst xmlns="http://schemas.openxmlformats.org/spreadsheetml/2006/main" count="107" uniqueCount="97">
  <si>
    <r>
      <rPr>
        <sz val="14"/>
        <rFont val="方正黑体简体"/>
        <charset val="134"/>
      </rPr>
      <t>附件</t>
    </r>
    <r>
      <rPr>
        <sz val="14"/>
        <rFont val="Times New Roman"/>
        <charset val="134"/>
      </rPr>
      <t>1</t>
    </r>
  </si>
  <si>
    <r>
      <rPr>
        <sz val="22"/>
        <rFont val="方正小标宋简体"/>
        <charset val="134"/>
      </rPr>
      <t>盐池县</t>
    </r>
    <r>
      <rPr>
        <sz val="22"/>
        <rFont val="Times New Roman"/>
        <charset val="134"/>
      </rPr>
      <t>2025</t>
    </r>
    <r>
      <rPr>
        <sz val="22"/>
        <rFont val="方正小标宋简体"/>
        <charset val="134"/>
      </rPr>
      <t>年巩固拓展脱贫攻坚成果</t>
    </r>
    <r>
      <rPr>
        <sz val="22"/>
        <rFont val="Times New Roman"/>
        <charset val="134"/>
      </rPr>
      <t xml:space="preserve">
</t>
    </r>
    <r>
      <rPr>
        <sz val="22"/>
        <rFont val="方正小标宋简体"/>
        <charset val="134"/>
      </rPr>
      <t>同乡村振兴有效衔接项目资金分配表（第一批自治区财政衔接资金）</t>
    </r>
  </si>
  <si>
    <t>序号</t>
  </si>
  <si>
    <t>项目名称</t>
  </si>
  <si>
    <t>项目主要内容</t>
  </si>
  <si>
    <t>资金分配
（万元）</t>
  </si>
  <si>
    <t>项目实施单位</t>
  </si>
  <si>
    <t>资金支付（万元）</t>
  </si>
  <si>
    <t>备注</t>
  </si>
  <si>
    <t>合计</t>
  </si>
  <si>
    <t>6月底前（达到50%以上）</t>
  </si>
  <si>
    <t>9月底前（达到80%以上）</t>
  </si>
  <si>
    <t>11月底前（完成项目资金支付）</t>
  </si>
  <si>
    <r>
      <rPr>
        <b/>
        <sz val="12"/>
        <rFont val="方正仿宋简体"/>
        <charset val="134"/>
      </rPr>
      <t>合计</t>
    </r>
  </si>
  <si>
    <t>一</t>
  </si>
  <si>
    <t>乡村建设</t>
  </si>
  <si>
    <r>
      <rPr>
        <sz val="12"/>
        <rFont val="Times New Roman"/>
        <charset val="134"/>
      </rPr>
      <t>2025</t>
    </r>
    <r>
      <rPr>
        <sz val="12"/>
        <rFont val="方正仿宋简体"/>
        <charset val="134"/>
      </rPr>
      <t>年花马池镇人居环境城乡结合部集中整治项目</t>
    </r>
  </si>
  <si>
    <r>
      <rPr>
        <sz val="12"/>
        <rFont val="Times New Roman"/>
        <charset val="134"/>
      </rPr>
      <t>1.</t>
    </r>
    <r>
      <rPr>
        <sz val="12"/>
        <rFont val="方正仿宋简体"/>
        <charset val="134"/>
      </rPr>
      <t>对北塘新村、沟沿、惠泽等城乡结合部庄点实行重点治理，全面清理乱堆乱放、私搭乱建并规范垃圾收集点位；</t>
    </r>
    <r>
      <rPr>
        <sz val="12"/>
        <rFont val="Times New Roman"/>
        <charset val="134"/>
      </rPr>
      <t>2.</t>
    </r>
    <r>
      <rPr>
        <sz val="12"/>
        <rFont val="方正仿宋简体"/>
        <charset val="134"/>
      </rPr>
      <t>同步推进农业生产区域环境提升工程，完成深井、五堡等</t>
    </r>
    <r>
      <rPr>
        <sz val="12"/>
        <rFont val="Times New Roman"/>
        <charset val="134"/>
      </rPr>
      <t>7</t>
    </r>
    <r>
      <rPr>
        <sz val="12"/>
        <rFont val="方正仿宋简体"/>
        <charset val="134"/>
      </rPr>
      <t>处养殖园区及惠泽、四墩子等</t>
    </r>
    <r>
      <rPr>
        <sz val="12"/>
        <rFont val="Times New Roman"/>
        <charset val="134"/>
      </rPr>
      <t>5</t>
    </r>
    <r>
      <rPr>
        <sz val="12"/>
        <rFont val="方正仿宋简体"/>
        <charset val="134"/>
      </rPr>
      <t>个种植园区的生产生活垃圾专项清理；</t>
    </r>
    <r>
      <rPr>
        <sz val="12"/>
        <rFont val="Times New Roman"/>
        <charset val="134"/>
      </rPr>
      <t>3.</t>
    </r>
    <r>
      <rPr>
        <sz val="12"/>
        <rFont val="方正仿宋简体"/>
        <charset val="134"/>
      </rPr>
      <t>完成巷道面包砖硬化</t>
    </r>
    <r>
      <rPr>
        <sz val="12"/>
        <rFont val="Times New Roman"/>
        <charset val="134"/>
      </rPr>
      <t>7500</t>
    </r>
    <r>
      <rPr>
        <sz val="12"/>
        <rFont val="方正仿宋简体"/>
        <charset val="134"/>
      </rPr>
      <t>平方米，新修（维修）混凝土道路</t>
    </r>
    <r>
      <rPr>
        <sz val="12"/>
        <rFont val="Times New Roman"/>
        <charset val="134"/>
      </rPr>
      <t>1.5</t>
    </r>
    <r>
      <rPr>
        <sz val="12"/>
        <rFont val="方正仿宋简体"/>
        <charset val="134"/>
      </rPr>
      <t>公里；</t>
    </r>
    <r>
      <rPr>
        <sz val="12"/>
        <rFont val="Times New Roman"/>
        <charset val="134"/>
      </rPr>
      <t>4.</t>
    </r>
    <r>
      <rPr>
        <sz val="12"/>
        <rFont val="方正仿宋简体"/>
        <charset val="134"/>
      </rPr>
      <t>配置</t>
    </r>
    <r>
      <rPr>
        <sz val="12"/>
        <rFont val="Times New Roman"/>
        <charset val="134"/>
      </rPr>
      <t>26</t>
    </r>
    <r>
      <rPr>
        <sz val="12"/>
        <rFont val="方正仿宋简体"/>
        <charset val="134"/>
      </rPr>
      <t>个</t>
    </r>
    <r>
      <rPr>
        <sz val="12"/>
        <rFont val="Times New Roman"/>
        <charset val="134"/>
      </rPr>
      <t>8</t>
    </r>
    <r>
      <rPr>
        <sz val="12"/>
        <rFont val="方正仿宋简体"/>
        <charset val="134"/>
      </rPr>
      <t>立方米周转垃圾箱及</t>
    </r>
    <r>
      <rPr>
        <sz val="12"/>
        <rFont val="Times New Roman"/>
        <charset val="134"/>
      </rPr>
      <t>335</t>
    </r>
    <r>
      <rPr>
        <sz val="12"/>
        <rFont val="方正仿宋简体"/>
        <charset val="134"/>
      </rPr>
      <t>个</t>
    </r>
    <r>
      <rPr>
        <sz val="12"/>
        <rFont val="Times New Roman"/>
        <charset val="134"/>
      </rPr>
      <t>240</t>
    </r>
    <r>
      <rPr>
        <sz val="12"/>
        <rFont val="方正仿宋简体"/>
        <charset val="134"/>
      </rPr>
      <t>升标准铁质垃圾桶。</t>
    </r>
  </si>
  <si>
    <r>
      <rPr>
        <sz val="12"/>
        <rFont val="方正仿宋简体"/>
        <charset val="134"/>
      </rPr>
      <t>花马池镇</t>
    </r>
    <r>
      <rPr>
        <sz val="12"/>
        <rFont val="Times New Roman"/>
        <charset val="134"/>
      </rPr>
      <t xml:space="preserve">
</t>
    </r>
    <r>
      <rPr>
        <sz val="12"/>
        <rFont val="方正仿宋简体"/>
        <charset val="134"/>
      </rPr>
      <t>人民政府</t>
    </r>
  </si>
  <si>
    <r>
      <rPr>
        <sz val="12"/>
        <rFont val="Times New Roman"/>
        <charset val="134"/>
      </rPr>
      <t>2025</t>
    </r>
    <r>
      <rPr>
        <sz val="12"/>
        <rFont val="方正仿宋简体"/>
        <charset val="134"/>
      </rPr>
      <t>年大水坑镇大水坑村西组道路排水管网及南环路人居环境整治工程项目</t>
    </r>
  </si>
  <si>
    <r>
      <rPr>
        <sz val="12"/>
        <rFont val="方正仿宋简体"/>
        <charset val="134"/>
      </rPr>
      <t>完成大水坑村西组排水管网及道路改造提升和南环路人居环境整治工程项目。其中，计划对大水坑村金融南路</t>
    </r>
    <r>
      <rPr>
        <sz val="12"/>
        <rFont val="Times New Roman"/>
        <charset val="134"/>
      </rPr>
      <t>(</t>
    </r>
    <r>
      <rPr>
        <sz val="12"/>
        <rFont val="方正仿宋简体"/>
        <charset val="134"/>
      </rPr>
      <t>兴盛</t>
    </r>
    <r>
      <rPr>
        <sz val="12"/>
        <rFont val="Times New Roman"/>
        <charset val="134"/>
      </rPr>
      <t>-</t>
    </r>
    <r>
      <rPr>
        <sz val="12"/>
        <rFont val="方正仿宋简体"/>
        <charset val="134"/>
      </rPr>
      <t>南环</t>
    </r>
    <r>
      <rPr>
        <sz val="12"/>
        <rFont val="Times New Roman"/>
        <charset val="134"/>
      </rPr>
      <t>)880</t>
    </r>
    <r>
      <rPr>
        <sz val="12"/>
        <rFont val="方正仿宋简体"/>
        <charset val="134"/>
      </rPr>
      <t>余米、大兴路</t>
    </r>
    <r>
      <rPr>
        <sz val="12"/>
        <rFont val="Times New Roman"/>
        <charset val="134"/>
      </rPr>
      <t>(</t>
    </r>
    <r>
      <rPr>
        <sz val="12"/>
        <rFont val="方正仿宋简体"/>
        <charset val="134"/>
      </rPr>
      <t>兴盛</t>
    </r>
    <r>
      <rPr>
        <sz val="12"/>
        <rFont val="Times New Roman"/>
        <charset val="134"/>
      </rPr>
      <t>-</t>
    </r>
    <r>
      <rPr>
        <sz val="12"/>
        <rFont val="方正仿宋简体"/>
        <charset val="134"/>
      </rPr>
      <t>金阜）</t>
    </r>
    <r>
      <rPr>
        <sz val="12"/>
        <rFont val="Times New Roman"/>
        <charset val="134"/>
      </rPr>
      <t>330</t>
    </r>
    <r>
      <rPr>
        <sz val="12"/>
        <rFont val="方正仿宋简体"/>
        <charset val="134"/>
      </rPr>
      <t>余米、兴民路</t>
    </r>
    <r>
      <rPr>
        <sz val="12"/>
        <rFont val="Times New Roman"/>
        <charset val="134"/>
      </rPr>
      <t>(</t>
    </r>
    <r>
      <rPr>
        <sz val="12"/>
        <rFont val="方正仿宋简体"/>
        <charset val="134"/>
      </rPr>
      <t>兴盛</t>
    </r>
    <r>
      <rPr>
        <sz val="12"/>
        <rFont val="Times New Roman"/>
        <charset val="134"/>
      </rPr>
      <t>-</t>
    </r>
    <r>
      <rPr>
        <sz val="12"/>
        <rFont val="方正仿宋简体"/>
        <charset val="134"/>
      </rPr>
      <t>金阜</t>
    </r>
    <r>
      <rPr>
        <sz val="12"/>
        <rFont val="Times New Roman"/>
        <charset val="134"/>
      </rPr>
      <t>)280</t>
    </r>
    <r>
      <rPr>
        <sz val="12"/>
        <rFont val="方正仿宋简体"/>
        <charset val="134"/>
      </rPr>
      <t>余米排水管网及道路进行维修改造提升；计划在南环路两侧实施人居环境整治项目，主要对南环路两侧进行硬化铺装</t>
    </r>
    <r>
      <rPr>
        <sz val="12"/>
        <rFont val="Times New Roman"/>
        <charset val="134"/>
      </rPr>
      <t>3200</t>
    </r>
    <r>
      <rPr>
        <sz val="12"/>
        <rFont val="方正仿宋简体"/>
        <charset val="134"/>
      </rPr>
      <t>余平方米、维修破损道路以及环境整治等。</t>
    </r>
  </si>
  <si>
    <r>
      <rPr>
        <sz val="12"/>
        <rFont val="方正仿宋简体"/>
        <charset val="134"/>
      </rPr>
      <t>大水坑镇</t>
    </r>
    <r>
      <rPr>
        <sz val="12"/>
        <rFont val="Times New Roman"/>
        <charset val="134"/>
      </rPr>
      <t xml:space="preserve">
</t>
    </r>
    <r>
      <rPr>
        <sz val="12"/>
        <rFont val="方正仿宋简体"/>
        <charset val="134"/>
      </rPr>
      <t>人民政府</t>
    </r>
  </si>
  <si>
    <r>
      <rPr>
        <sz val="12"/>
        <rFont val="Times New Roman"/>
        <charset val="134"/>
      </rPr>
      <t>2025</t>
    </r>
    <r>
      <rPr>
        <sz val="12"/>
        <rFont val="方正仿宋简体"/>
        <charset val="134"/>
      </rPr>
      <t>年大水坑镇大水坑村西组基础设施改造提升项目</t>
    </r>
  </si>
  <si>
    <r>
      <rPr>
        <sz val="12"/>
        <rFont val="方正仿宋简体"/>
        <charset val="134"/>
      </rPr>
      <t>新建雨水管道</t>
    </r>
    <r>
      <rPr>
        <sz val="12"/>
        <rFont val="Times New Roman"/>
        <charset val="134"/>
      </rPr>
      <t>1200</t>
    </r>
    <r>
      <rPr>
        <sz val="12"/>
        <rFont val="方正仿宋简体"/>
        <charset val="134"/>
      </rPr>
      <t>余米，检查井</t>
    </r>
    <r>
      <rPr>
        <sz val="12"/>
        <rFont val="Times New Roman"/>
        <charset val="134"/>
      </rPr>
      <t>54</t>
    </r>
    <r>
      <rPr>
        <sz val="12"/>
        <rFont val="方正仿宋简体"/>
        <charset val="134"/>
      </rPr>
      <t>座，雨水口</t>
    </r>
    <r>
      <rPr>
        <sz val="12"/>
        <rFont val="Times New Roman"/>
        <charset val="134"/>
      </rPr>
      <t>108</t>
    </r>
    <r>
      <rPr>
        <sz val="12"/>
        <rFont val="方正仿宋简体"/>
        <charset val="134"/>
      </rPr>
      <t>座，雨水口连接管</t>
    </r>
    <r>
      <rPr>
        <sz val="12"/>
        <rFont val="Times New Roman"/>
        <charset val="134"/>
      </rPr>
      <t>300</t>
    </r>
    <r>
      <rPr>
        <sz val="12"/>
        <rFont val="方正仿宋简体"/>
        <charset val="134"/>
      </rPr>
      <t>余米，一体化提升泵站</t>
    </r>
    <r>
      <rPr>
        <sz val="12"/>
        <rFont val="Times New Roman"/>
        <charset val="134"/>
      </rPr>
      <t>1</t>
    </r>
    <r>
      <rPr>
        <sz val="12"/>
        <rFont val="方正仿宋简体"/>
        <charset val="134"/>
      </rPr>
      <t>座，压力排水管道</t>
    </r>
    <r>
      <rPr>
        <sz val="12"/>
        <rFont val="Times New Roman"/>
        <charset val="134"/>
      </rPr>
      <t>70</t>
    </r>
    <r>
      <rPr>
        <sz val="12"/>
        <rFont val="方正仿宋简体"/>
        <charset val="134"/>
      </rPr>
      <t>余米；恢复混凝土路面</t>
    </r>
    <r>
      <rPr>
        <sz val="12"/>
        <rFont val="Times New Roman"/>
        <charset val="134"/>
      </rPr>
      <t>4200</t>
    </r>
    <r>
      <rPr>
        <sz val="12"/>
        <rFont val="方正仿宋简体"/>
        <charset val="134"/>
      </rPr>
      <t>余平方米；混凝土硬化</t>
    </r>
    <r>
      <rPr>
        <sz val="12"/>
        <rFont val="Times New Roman"/>
        <charset val="134"/>
      </rPr>
      <t>5000</t>
    </r>
    <r>
      <rPr>
        <sz val="12"/>
        <rFont val="方正仿宋简体"/>
        <charset val="134"/>
      </rPr>
      <t>余平方米、面包砖铺装硬化</t>
    </r>
    <r>
      <rPr>
        <sz val="12"/>
        <rFont val="Times New Roman"/>
        <charset val="134"/>
      </rPr>
      <t>2400</t>
    </r>
    <r>
      <rPr>
        <sz val="12"/>
        <rFont val="方正仿宋简体"/>
        <charset val="134"/>
      </rPr>
      <t>平方米；公厕</t>
    </r>
    <r>
      <rPr>
        <sz val="12"/>
        <rFont val="Times New Roman"/>
        <charset val="134"/>
      </rPr>
      <t>1</t>
    </r>
    <r>
      <rPr>
        <sz val="12"/>
        <rFont val="方正仿宋简体"/>
        <charset val="134"/>
      </rPr>
      <t>座；配套管道边坡支护和路肩铺装硬化等。</t>
    </r>
  </si>
  <si>
    <r>
      <rPr>
        <sz val="12"/>
        <rFont val="Times New Roman"/>
        <charset val="134"/>
      </rPr>
      <t>2025</t>
    </r>
    <r>
      <rPr>
        <sz val="12"/>
        <rFont val="方正仿宋简体"/>
        <charset val="134"/>
      </rPr>
      <t>年王乐井乡环境整治工程项目</t>
    </r>
  </si>
  <si>
    <r>
      <rPr>
        <sz val="12"/>
        <rFont val="方正仿宋简体"/>
        <charset val="134"/>
      </rPr>
      <t>对全乡</t>
    </r>
    <r>
      <rPr>
        <sz val="12"/>
        <rFont val="Times New Roman"/>
        <charset val="134"/>
      </rPr>
      <t>13</t>
    </r>
    <r>
      <rPr>
        <sz val="12"/>
        <rFont val="方正仿宋简体"/>
        <charset val="134"/>
      </rPr>
      <t>个行政村进行环境整治。</t>
    </r>
  </si>
  <si>
    <t>王乐井乡
人民政府</t>
  </si>
  <si>
    <r>
      <rPr>
        <sz val="12"/>
        <rFont val="Times New Roman"/>
        <charset val="134"/>
      </rPr>
      <t>2025</t>
    </r>
    <r>
      <rPr>
        <sz val="12"/>
        <rFont val="方正仿宋简体"/>
        <charset val="134"/>
      </rPr>
      <t>年青山乡青山村和美乡村建设项目</t>
    </r>
  </si>
  <si>
    <r>
      <rPr>
        <sz val="12"/>
        <rFont val="Times New Roman"/>
        <charset val="134"/>
      </rPr>
      <t>1.</t>
    </r>
    <r>
      <rPr>
        <sz val="12"/>
        <rFont val="方正仿宋简体"/>
        <charset val="134"/>
      </rPr>
      <t>完成青山村街面改造，对现有</t>
    </r>
    <r>
      <rPr>
        <sz val="12"/>
        <rFont val="Times New Roman"/>
        <charset val="134"/>
      </rPr>
      <t>1900</t>
    </r>
    <r>
      <rPr>
        <sz val="12"/>
        <rFont val="方正仿宋简体"/>
        <charset val="134"/>
      </rPr>
      <t>平方米老旧房屋进行拆除及建筑垃圾进行清运，完成街道排污工程</t>
    </r>
    <r>
      <rPr>
        <sz val="12"/>
        <rFont val="Times New Roman"/>
        <charset val="134"/>
      </rPr>
      <t>1</t>
    </r>
    <r>
      <rPr>
        <sz val="12"/>
        <rFont val="方正仿宋简体"/>
        <charset val="134"/>
      </rPr>
      <t>处并进行道路恢复、场地平整及硬化等辅助工程；</t>
    </r>
    <r>
      <rPr>
        <sz val="12"/>
        <rFont val="Times New Roman"/>
        <charset val="134"/>
      </rPr>
      <t>2.</t>
    </r>
    <r>
      <rPr>
        <sz val="12"/>
        <rFont val="方正仿宋简体"/>
        <charset val="134"/>
      </rPr>
      <t>完成村庄道路护坡建设</t>
    </r>
    <r>
      <rPr>
        <sz val="12"/>
        <rFont val="Times New Roman"/>
        <charset val="134"/>
      </rPr>
      <t>2000</t>
    </r>
    <r>
      <rPr>
        <sz val="12"/>
        <rFont val="方正仿宋简体"/>
        <charset val="134"/>
      </rPr>
      <t>平方米；</t>
    </r>
    <r>
      <rPr>
        <sz val="12"/>
        <rFont val="Times New Roman"/>
        <charset val="134"/>
      </rPr>
      <t>3.</t>
    </r>
    <r>
      <rPr>
        <sz val="12"/>
        <rFont val="方正仿宋简体"/>
        <charset val="134"/>
      </rPr>
      <t>清理村庄生活垃圾、农业生产废弃物、乱堆乱放及拆除旧棚圈等；</t>
    </r>
    <r>
      <rPr>
        <sz val="12"/>
        <rFont val="Times New Roman"/>
        <charset val="134"/>
      </rPr>
      <t>4.</t>
    </r>
    <r>
      <rPr>
        <sz val="12"/>
        <rFont val="方正仿宋简体"/>
        <charset val="134"/>
      </rPr>
      <t>改造国旗台</t>
    </r>
    <r>
      <rPr>
        <sz val="12"/>
        <rFont val="Times New Roman"/>
        <charset val="134"/>
      </rPr>
      <t>1</t>
    </r>
    <r>
      <rPr>
        <sz val="12"/>
        <rFont val="方正仿宋简体"/>
        <charset val="134"/>
      </rPr>
      <t>处。</t>
    </r>
  </si>
  <si>
    <r>
      <rPr>
        <sz val="12"/>
        <rFont val="方正仿宋简体"/>
        <charset val="134"/>
      </rPr>
      <t>青山乡</t>
    </r>
    <r>
      <rPr>
        <sz val="12"/>
        <rFont val="Times New Roman"/>
        <charset val="134"/>
      </rPr>
      <t xml:space="preserve">
</t>
    </r>
    <r>
      <rPr>
        <sz val="12"/>
        <rFont val="方正仿宋简体"/>
        <charset val="134"/>
      </rPr>
      <t>人民政府</t>
    </r>
  </si>
  <si>
    <r>
      <rPr>
        <sz val="12"/>
        <rFont val="Times New Roman"/>
        <charset val="134"/>
      </rPr>
      <t>2025</t>
    </r>
    <r>
      <rPr>
        <sz val="12"/>
        <rFont val="方正仿宋简体"/>
        <charset val="134"/>
      </rPr>
      <t>年青山乡环境整治项目</t>
    </r>
  </si>
  <si>
    <r>
      <rPr>
        <sz val="12"/>
        <rFont val="Times New Roman"/>
        <charset val="134"/>
      </rPr>
      <t>1.</t>
    </r>
    <r>
      <rPr>
        <sz val="12"/>
        <rFont val="方正仿宋简体"/>
        <charset val="134"/>
      </rPr>
      <t>方山村新建</t>
    </r>
    <r>
      <rPr>
        <sz val="12"/>
        <rFont val="Times New Roman"/>
        <charset val="134"/>
      </rPr>
      <t>100</t>
    </r>
    <r>
      <rPr>
        <sz val="12"/>
        <rFont val="方正仿宋简体"/>
        <charset val="134"/>
      </rPr>
      <t>立方化粪池</t>
    </r>
    <r>
      <rPr>
        <sz val="12"/>
        <rFont val="Times New Roman"/>
        <charset val="134"/>
      </rPr>
      <t>1</t>
    </r>
    <r>
      <rPr>
        <sz val="12"/>
        <rFont val="方正仿宋简体"/>
        <charset val="134"/>
      </rPr>
      <t>座、场地硬化</t>
    </r>
    <r>
      <rPr>
        <sz val="12"/>
        <rFont val="Times New Roman"/>
        <charset val="134"/>
      </rPr>
      <t>960</t>
    </r>
    <r>
      <rPr>
        <sz val="12"/>
        <rFont val="方正仿宋简体"/>
        <charset val="134"/>
      </rPr>
      <t>平方米，新建排水边沟</t>
    </r>
    <r>
      <rPr>
        <sz val="12"/>
        <rFont val="Times New Roman"/>
        <charset val="134"/>
      </rPr>
      <t>115</t>
    </r>
    <r>
      <rPr>
        <sz val="12"/>
        <rFont val="方正仿宋简体"/>
        <charset val="134"/>
      </rPr>
      <t>米、护坡</t>
    </r>
    <r>
      <rPr>
        <sz val="12"/>
        <rFont val="Times New Roman"/>
        <charset val="134"/>
      </rPr>
      <t>230</t>
    </r>
    <r>
      <rPr>
        <sz val="12"/>
        <rFont val="方正仿宋简体"/>
        <charset val="134"/>
      </rPr>
      <t>平方米。</t>
    </r>
    <r>
      <rPr>
        <sz val="12"/>
        <rFont val="Times New Roman"/>
        <charset val="134"/>
      </rPr>
      <t>2.</t>
    </r>
    <r>
      <rPr>
        <sz val="12"/>
        <rFont val="方正仿宋简体"/>
        <charset val="134"/>
      </rPr>
      <t>在全乡实施环境整治，开展农村人居环境整治及四化行动，清理残垣断壁、三堆、清运垃圾等，维修整治水毁道路。</t>
    </r>
    <r>
      <rPr>
        <sz val="12"/>
        <rFont val="Times New Roman"/>
        <charset val="134"/>
      </rPr>
      <t>3.</t>
    </r>
    <r>
      <rPr>
        <sz val="12"/>
        <rFont val="方正仿宋简体"/>
        <charset val="134"/>
      </rPr>
      <t>完成青山乡高速路口护坡</t>
    </r>
    <r>
      <rPr>
        <sz val="12"/>
        <rFont val="Times New Roman"/>
        <charset val="134"/>
      </rPr>
      <t>1128</t>
    </r>
    <r>
      <rPr>
        <sz val="12"/>
        <rFont val="方正仿宋简体"/>
        <charset val="134"/>
      </rPr>
      <t>平方米。</t>
    </r>
  </si>
  <si>
    <r>
      <rPr>
        <sz val="12"/>
        <rFont val="Times New Roman"/>
        <charset val="134"/>
      </rPr>
      <t>2025</t>
    </r>
    <r>
      <rPr>
        <sz val="12"/>
        <rFont val="方正仿宋简体"/>
        <charset val="134"/>
      </rPr>
      <t>年冯记沟乡环境整治工程项目</t>
    </r>
  </si>
  <si>
    <r>
      <rPr>
        <sz val="12"/>
        <rFont val="Times New Roman"/>
        <charset val="134"/>
      </rPr>
      <t>1.</t>
    </r>
    <r>
      <rPr>
        <sz val="12"/>
        <rFont val="方正仿宋简体"/>
        <charset val="134"/>
      </rPr>
      <t>丁记掌行政村硬化</t>
    </r>
    <r>
      <rPr>
        <sz val="12"/>
        <rFont val="Times New Roman"/>
        <charset val="134"/>
      </rPr>
      <t>3</t>
    </r>
    <r>
      <rPr>
        <sz val="12"/>
        <rFont val="方正仿宋简体"/>
        <charset val="134"/>
      </rPr>
      <t>米宽混凝土巷道</t>
    </r>
    <r>
      <rPr>
        <sz val="12"/>
        <rFont val="Times New Roman"/>
        <charset val="134"/>
      </rPr>
      <t>3046</t>
    </r>
    <r>
      <rPr>
        <sz val="12"/>
        <rFont val="方正仿宋简体"/>
        <charset val="134"/>
      </rPr>
      <t>米；硬化</t>
    </r>
    <r>
      <rPr>
        <sz val="12"/>
        <rFont val="Times New Roman"/>
        <charset val="134"/>
      </rPr>
      <t>2.6</t>
    </r>
    <r>
      <rPr>
        <sz val="12"/>
        <rFont val="方正仿宋简体"/>
        <charset val="134"/>
      </rPr>
      <t>米宽混凝土巷道</t>
    </r>
    <r>
      <rPr>
        <sz val="12"/>
        <rFont val="Times New Roman"/>
        <charset val="134"/>
      </rPr>
      <t>723</t>
    </r>
    <r>
      <rPr>
        <sz val="12"/>
        <rFont val="方正仿宋简体"/>
        <charset val="134"/>
      </rPr>
      <t>米；新建</t>
    </r>
    <r>
      <rPr>
        <sz val="12"/>
        <rFont val="Times New Roman"/>
        <charset val="134"/>
      </rPr>
      <t>3</t>
    </r>
    <r>
      <rPr>
        <sz val="12"/>
        <rFont val="方正仿宋简体"/>
        <charset val="134"/>
      </rPr>
      <t>米宽砂石路</t>
    </r>
    <r>
      <rPr>
        <sz val="12"/>
        <rFont val="Times New Roman"/>
        <charset val="134"/>
      </rPr>
      <t>280</t>
    </r>
    <r>
      <rPr>
        <sz val="12"/>
        <rFont val="方正仿宋简体"/>
        <charset val="134"/>
      </rPr>
      <t>米；新建滴灌厂门前面包砖硬化</t>
    </r>
    <r>
      <rPr>
        <sz val="12"/>
        <rFont val="Times New Roman"/>
        <charset val="134"/>
      </rPr>
      <t>500</t>
    </r>
    <r>
      <rPr>
        <sz val="12"/>
        <rFont val="方正仿宋简体"/>
        <charset val="134"/>
      </rPr>
      <t>平方米、混凝土道牙</t>
    </r>
    <r>
      <rPr>
        <sz val="12"/>
        <rFont val="Times New Roman"/>
        <charset val="134"/>
      </rPr>
      <t>260</t>
    </r>
    <r>
      <rPr>
        <sz val="12"/>
        <rFont val="方正仿宋简体"/>
        <charset val="134"/>
      </rPr>
      <t>米；</t>
    </r>
    <r>
      <rPr>
        <sz val="12"/>
        <rFont val="Times New Roman"/>
        <charset val="134"/>
      </rPr>
      <t>2.</t>
    </r>
    <r>
      <rPr>
        <sz val="12"/>
        <rFont val="方正仿宋简体"/>
        <charset val="134"/>
      </rPr>
      <t>平台行政村硬化</t>
    </r>
    <r>
      <rPr>
        <sz val="12"/>
        <rFont val="Times New Roman"/>
        <charset val="134"/>
      </rPr>
      <t>3</t>
    </r>
    <r>
      <rPr>
        <sz val="12"/>
        <rFont val="方正仿宋简体"/>
        <charset val="134"/>
      </rPr>
      <t>米宽混凝土巷道</t>
    </r>
    <r>
      <rPr>
        <sz val="12"/>
        <rFont val="Times New Roman"/>
        <charset val="134"/>
      </rPr>
      <t>1859</t>
    </r>
    <r>
      <rPr>
        <sz val="12"/>
        <rFont val="方正仿宋简体"/>
        <charset val="134"/>
      </rPr>
      <t>米；硬化</t>
    </r>
    <r>
      <rPr>
        <sz val="12"/>
        <rFont val="Times New Roman"/>
        <charset val="134"/>
      </rPr>
      <t>3.5</t>
    </r>
    <r>
      <rPr>
        <sz val="12"/>
        <rFont val="方正仿宋简体"/>
        <charset val="134"/>
      </rPr>
      <t>米宽混凝土巷道</t>
    </r>
    <r>
      <rPr>
        <sz val="12"/>
        <rFont val="Times New Roman"/>
        <charset val="134"/>
      </rPr>
      <t>180</t>
    </r>
    <r>
      <rPr>
        <sz val="12"/>
        <rFont val="方正仿宋简体"/>
        <charset val="134"/>
      </rPr>
      <t>米；</t>
    </r>
    <r>
      <rPr>
        <sz val="12"/>
        <rFont val="Times New Roman"/>
        <charset val="134"/>
      </rPr>
      <t>3.</t>
    </r>
    <r>
      <rPr>
        <sz val="12"/>
        <rFont val="方正仿宋简体"/>
        <charset val="134"/>
      </rPr>
      <t>实施村容村貌整治，清理村内巷道两侧、房前屋后死角、杂物堆放等</t>
    </r>
    <r>
      <rPr>
        <sz val="12"/>
        <rFont val="Times New Roman"/>
        <charset val="134"/>
      </rPr>
      <t>700</t>
    </r>
    <r>
      <rPr>
        <sz val="12"/>
        <rFont val="方正仿宋简体"/>
        <charset val="134"/>
      </rPr>
      <t>立方米；</t>
    </r>
    <r>
      <rPr>
        <sz val="12"/>
        <rFont val="Times New Roman"/>
        <charset val="134"/>
      </rPr>
      <t>4.</t>
    </r>
    <r>
      <rPr>
        <sz val="12"/>
        <rFont val="方正仿宋简体"/>
        <charset val="134"/>
      </rPr>
      <t>实施</t>
    </r>
    <r>
      <rPr>
        <sz val="12"/>
        <rFont val="Times New Roman"/>
        <charset val="134"/>
      </rPr>
      <t>“</t>
    </r>
    <r>
      <rPr>
        <sz val="12"/>
        <rFont val="方正仿宋简体"/>
        <charset val="134"/>
      </rPr>
      <t>三大堆</t>
    </r>
    <r>
      <rPr>
        <sz val="12"/>
        <rFont val="Times New Roman"/>
        <charset val="134"/>
      </rPr>
      <t>”</t>
    </r>
    <r>
      <rPr>
        <sz val="12"/>
        <rFont val="方正仿宋简体"/>
        <charset val="134"/>
      </rPr>
      <t>、私搭乱建等整治，拆除残垣断壁、影响村容构建筑物等</t>
    </r>
    <r>
      <rPr>
        <sz val="12"/>
        <rFont val="Times New Roman"/>
        <charset val="134"/>
      </rPr>
      <t>500</t>
    </r>
    <r>
      <rPr>
        <sz val="12"/>
        <rFont val="方正仿宋简体"/>
        <charset val="134"/>
      </rPr>
      <t>平方米，清运生活垃圾及拆除的构建筑物垃圾</t>
    </r>
    <r>
      <rPr>
        <sz val="12"/>
        <rFont val="Times New Roman"/>
        <charset val="134"/>
      </rPr>
      <t xml:space="preserve"> 2742</t>
    </r>
    <r>
      <rPr>
        <sz val="12"/>
        <rFont val="方正仿宋简体"/>
        <charset val="134"/>
      </rPr>
      <t>立方米。</t>
    </r>
  </si>
  <si>
    <r>
      <rPr>
        <sz val="12"/>
        <rFont val="方正仿宋简体"/>
        <charset val="134"/>
      </rPr>
      <t>冯记沟乡</t>
    </r>
    <r>
      <rPr>
        <sz val="12"/>
        <rFont val="Times New Roman"/>
        <charset val="134"/>
      </rPr>
      <t xml:space="preserve">
</t>
    </r>
    <r>
      <rPr>
        <sz val="12"/>
        <rFont val="方正仿宋简体"/>
        <charset val="134"/>
      </rPr>
      <t>人民政府</t>
    </r>
  </si>
  <si>
    <r>
      <rPr>
        <sz val="12"/>
        <rFont val="Times New Roman"/>
        <charset val="134"/>
      </rPr>
      <t>2025</t>
    </r>
    <r>
      <rPr>
        <sz val="12"/>
        <rFont val="方正仿宋简体"/>
        <charset val="134"/>
      </rPr>
      <t>年麻黄山乡环境卫生整治项目</t>
    </r>
  </si>
  <si>
    <t>在全乡实施环境整治，开展农村人居环境整治及四化行动，清理残垣断壁、三堆、清运垃圾等，维修整治水毁道路，改造提升污水处理设施设备等。</t>
  </si>
  <si>
    <r>
      <rPr>
        <sz val="12"/>
        <rFont val="方正仿宋简体"/>
        <charset val="134"/>
      </rPr>
      <t>麻黄山乡</t>
    </r>
    <r>
      <rPr>
        <sz val="12"/>
        <rFont val="Times New Roman"/>
        <charset val="134"/>
      </rPr>
      <t xml:space="preserve">
</t>
    </r>
    <r>
      <rPr>
        <sz val="12"/>
        <rFont val="方正仿宋简体"/>
        <charset val="134"/>
      </rPr>
      <t>人民政府</t>
    </r>
  </si>
  <si>
    <t>二</t>
  </si>
  <si>
    <t>产业培育</t>
  </si>
  <si>
    <r>
      <rPr>
        <sz val="12"/>
        <rFont val="Times New Roman"/>
        <charset val="134"/>
      </rPr>
      <t>2025</t>
    </r>
    <r>
      <rPr>
        <sz val="12"/>
        <rFont val="方正仿宋简体"/>
        <charset val="134"/>
      </rPr>
      <t>年滩羊良种繁育行动项目</t>
    </r>
  </si>
  <si>
    <r>
      <rPr>
        <sz val="12"/>
        <rFont val="Times New Roman"/>
        <charset val="0"/>
      </rPr>
      <t>1.</t>
    </r>
    <r>
      <rPr>
        <sz val="12"/>
        <rFont val="方正仿宋简体"/>
        <charset val="0"/>
      </rPr>
      <t>投入衔接资金</t>
    </r>
    <r>
      <rPr>
        <sz val="12"/>
        <rFont val="Times New Roman"/>
        <charset val="0"/>
      </rPr>
      <t>350</t>
    </r>
    <r>
      <rPr>
        <sz val="12"/>
        <rFont val="方正仿宋简体"/>
        <charset val="0"/>
      </rPr>
      <t>万元，用于投放优质种公羊</t>
    </r>
    <r>
      <rPr>
        <sz val="12"/>
        <rFont val="Times New Roman"/>
        <charset val="0"/>
      </rPr>
      <t>3500</t>
    </r>
    <r>
      <rPr>
        <sz val="12"/>
        <rFont val="方正仿宋简体"/>
        <charset val="0"/>
      </rPr>
      <t>只，补助对象为脱贫户、监测对象、村集体养殖场、家庭牧场及合作社，每只补助</t>
    </r>
    <r>
      <rPr>
        <sz val="12"/>
        <rFont val="Times New Roman"/>
        <charset val="0"/>
      </rPr>
      <t>1000</t>
    </r>
    <r>
      <rPr>
        <sz val="12"/>
        <rFont val="方正仿宋简体"/>
        <charset val="0"/>
      </rPr>
      <t>元。</t>
    </r>
    <r>
      <rPr>
        <sz val="12"/>
        <rFont val="Times New Roman"/>
        <charset val="0"/>
      </rPr>
      <t>2.</t>
    </r>
    <r>
      <rPr>
        <sz val="12"/>
        <rFont val="方正仿宋简体"/>
        <charset val="0"/>
      </rPr>
      <t>计划衔接资金</t>
    </r>
    <r>
      <rPr>
        <sz val="12"/>
        <rFont val="Times New Roman"/>
        <charset val="0"/>
      </rPr>
      <t>30</t>
    </r>
    <r>
      <rPr>
        <sz val="12"/>
        <rFont val="方正仿宋简体"/>
        <charset val="0"/>
      </rPr>
      <t>万元（村集体），实施高沙窝种公羊场提升改造项目，新增基础母羊存栏</t>
    </r>
    <r>
      <rPr>
        <sz val="12"/>
        <rFont val="Times New Roman"/>
        <charset val="0"/>
      </rPr>
      <t>200</t>
    </r>
    <r>
      <rPr>
        <sz val="12"/>
        <rFont val="方正仿宋简体"/>
        <charset val="0"/>
      </rPr>
      <t>只。</t>
    </r>
  </si>
  <si>
    <r>
      <rPr>
        <sz val="12"/>
        <rFont val="方正仿宋简体"/>
        <charset val="0"/>
      </rPr>
      <t>农业农村局</t>
    </r>
  </si>
  <si>
    <r>
      <rPr>
        <sz val="12"/>
        <rFont val="Times New Roman"/>
        <charset val="134"/>
      </rPr>
      <t>2025</t>
    </r>
    <r>
      <rPr>
        <sz val="12"/>
        <rFont val="方正仿宋简体"/>
        <charset val="134"/>
      </rPr>
      <t>年滩羊饲草保障行动项目</t>
    </r>
  </si>
  <si>
    <r>
      <rPr>
        <sz val="12"/>
        <rFont val="方正仿宋简体"/>
        <charset val="0"/>
      </rPr>
      <t>针对脱贫户种植苏丹草、燕麦草、饲用谷草等一年生优质牧草进行补助，每亩补助金额不高于</t>
    </r>
    <r>
      <rPr>
        <sz val="12"/>
        <rFont val="Times New Roman"/>
        <charset val="0"/>
      </rPr>
      <t>40</t>
    </r>
    <r>
      <rPr>
        <sz val="12"/>
        <rFont val="方正仿宋简体"/>
        <charset val="0"/>
      </rPr>
      <t>元。</t>
    </r>
  </si>
  <si>
    <r>
      <rPr>
        <sz val="12"/>
        <rFont val="Times New Roman"/>
        <charset val="134"/>
      </rPr>
      <t>2025</t>
    </r>
    <r>
      <rPr>
        <sz val="12"/>
        <rFont val="方正仿宋简体"/>
        <charset val="134"/>
      </rPr>
      <t>年盐池县残膜回收机采购项目</t>
    </r>
  </si>
  <si>
    <r>
      <rPr>
        <sz val="12"/>
        <rFont val="方正仿宋简体"/>
        <charset val="0"/>
      </rPr>
      <t>全县范围内拟采购残膜回收机</t>
    </r>
    <r>
      <rPr>
        <sz val="12"/>
        <rFont val="Times New Roman"/>
        <charset val="0"/>
      </rPr>
      <t>4</t>
    </r>
    <r>
      <rPr>
        <sz val="12"/>
        <rFont val="方正仿宋简体"/>
        <charset val="0"/>
      </rPr>
      <t>台。</t>
    </r>
  </si>
  <si>
    <r>
      <rPr>
        <sz val="12"/>
        <rFont val="方正仿宋简体"/>
        <charset val="0"/>
      </rPr>
      <t>农业机械化推广服务中心</t>
    </r>
  </si>
  <si>
    <r>
      <rPr>
        <sz val="12"/>
        <rFont val="Times New Roman"/>
        <charset val="134"/>
      </rPr>
      <t>2025</t>
    </r>
    <r>
      <rPr>
        <sz val="12"/>
        <rFont val="方正仿宋简体"/>
        <charset val="134"/>
      </rPr>
      <t>年盐池县监测对象产业扶持项目</t>
    </r>
  </si>
  <si>
    <r>
      <rPr>
        <sz val="12"/>
        <rFont val="方正仿宋简体"/>
        <charset val="134"/>
      </rPr>
      <t>对当年识别的监测对象进行扶持，每户</t>
    </r>
    <r>
      <rPr>
        <sz val="12"/>
        <rFont val="Times New Roman"/>
        <charset val="134"/>
      </rPr>
      <t>1.5</t>
    </r>
    <r>
      <rPr>
        <sz val="12"/>
        <rFont val="方正仿宋简体"/>
        <charset val="134"/>
      </rPr>
      <t>万元。</t>
    </r>
  </si>
  <si>
    <r>
      <rPr>
        <sz val="12"/>
        <rFont val="方正仿宋简体"/>
        <charset val="134"/>
      </rPr>
      <t>各乡镇人民政府</t>
    </r>
  </si>
  <si>
    <r>
      <rPr>
        <sz val="12"/>
        <rFont val="Times New Roman"/>
        <charset val="134"/>
      </rPr>
      <t>2025</t>
    </r>
    <r>
      <rPr>
        <sz val="12"/>
        <rFont val="方正仿宋简体"/>
        <charset val="134"/>
      </rPr>
      <t>年花马池镇田记掌村原粮加工项目</t>
    </r>
  </si>
  <si>
    <r>
      <rPr>
        <sz val="12"/>
        <rFont val="方正仿宋简体"/>
        <charset val="134"/>
      </rPr>
      <t>计划新建</t>
    </r>
    <r>
      <rPr>
        <sz val="12"/>
        <rFont val="Times New Roman"/>
        <charset val="134"/>
      </rPr>
      <t>3</t>
    </r>
    <r>
      <rPr>
        <sz val="12"/>
        <rFont val="方正仿宋简体"/>
        <charset val="134"/>
      </rPr>
      <t>座粮食钢板筒仓。安装粮食提升机、输送机、皮带机、料位器、装车流管等设备及通风系统、电控系统。配套建设设备基础、钢支架、井字架、室外电气、场地硬化等工程。</t>
    </r>
  </si>
  <si>
    <r>
      <rPr>
        <sz val="12"/>
        <rFont val="Times New Roman"/>
        <charset val="134"/>
      </rPr>
      <t>2025</t>
    </r>
    <r>
      <rPr>
        <sz val="12"/>
        <rFont val="方正仿宋简体"/>
        <charset val="134"/>
      </rPr>
      <t>年大水坑镇二道沟村肉牛养殖场巩固提升项目</t>
    </r>
  </si>
  <si>
    <r>
      <rPr>
        <sz val="12"/>
        <rFont val="方正仿宋简体"/>
        <charset val="134"/>
      </rPr>
      <t>对二道沟村集体牛场进行巩固提升，其中新建牛产房</t>
    </r>
    <r>
      <rPr>
        <sz val="12"/>
        <rFont val="Times New Roman"/>
        <charset val="134"/>
      </rPr>
      <t>1</t>
    </r>
    <r>
      <rPr>
        <sz val="12"/>
        <rFont val="方正仿宋简体"/>
        <charset val="134"/>
      </rPr>
      <t>座、草料棚地面硬化</t>
    </r>
    <r>
      <rPr>
        <sz val="12"/>
        <rFont val="Times New Roman"/>
        <charset val="134"/>
      </rPr>
      <t>800</t>
    </r>
    <r>
      <rPr>
        <sz val="12"/>
        <rFont val="方正仿宋简体"/>
        <charset val="134"/>
      </rPr>
      <t>平方米、场地道路硬化</t>
    </r>
    <r>
      <rPr>
        <sz val="12"/>
        <rFont val="Times New Roman"/>
        <charset val="134"/>
      </rPr>
      <t>1250</t>
    </r>
    <r>
      <rPr>
        <sz val="12"/>
        <rFont val="方正仿宋简体"/>
        <charset val="134"/>
      </rPr>
      <t>平方米；牛棚过道、活动区及草料槽硬化</t>
    </r>
    <r>
      <rPr>
        <sz val="12"/>
        <rFont val="Times New Roman"/>
        <charset val="134"/>
      </rPr>
      <t>720</t>
    </r>
    <r>
      <rPr>
        <sz val="12"/>
        <rFont val="方正仿宋简体"/>
        <charset val="134"/>
      </rPr>
      <t>平方米，改造消毒池</t>
    </r>
    <r>
      <rPr>
        <sz val="12"/>
        <rFont val="Times New Roman"/>
        <charset val="134"/>
      </rPr>
      <t>60</t>
    </r>
    <r>
      <rPr>
        <sz val="12"/>
        <rFont val="方正仿宋简体"/>
        <charset val="134"/>
      </rPr>
      <t>平方米、场区外侧引水沟</t>
    </r>
    <r>
      <rPr>
        <sz val="12"/>
        <rFont val="Times New Roman"/>
        <charset val="134"/>
      </rPr>
      <t>50m</t>
    </r>
    <r>
      <rPr>
        <sz val="12"/>
        <rFont val="方正仿宋简体"/>
        <charset val="134"/>
      </rPr>
      <t>及排水沟、雨水篦子、草料棚防雨等设施的提升改造，购置小型生产机械车辆和设施设备等。</t>
    </r>
  </si>
  <si>
    <r>
      <rPr>
        <sz val="12"/>
        <rFont val="Times New Roman"/>
        <charset val="134"/>
      </rPr>
      <t>2025</t>
    </r>
    <r>
      <rPr>
        <sz val="12"/>
        <rFont val="方正仿宋简体"/>
        <charset val="134"/>
      </rPr>
      <t>年高沙窝镇大圪</t>
    </r>
    <r>
      <rPr>
        <sz val="12"/>
        <rFont val="宋体"/>
        <charset val="134"/>
      </rPr>
      <t>垯</t>
    </r>
    <r>
      <rPr>
        <sz val="12"/>
        <rFont val="方正仿宋简体"/>
        <charset val="134"/>
      </rPr>
      <t>村日光温室建设项目</t>
    </r>
  </si>
  <si>
    <r>
      <rPr>
        <sz val="12"/>
        <rFont val="方正仿宋简体"/>
        <charset val="134"/>
      </rPr>
      <t>新建日光温室</t>
    </r>
    <r>
      <rPr>
        <sz val="12"/>
        <rFont val="Times New Roman"/>
        <charset val="134"/>
      </rPr>
      <t>4</t>
    </r>
    <r>
      <rPr>
        <sz val="12"/>
        <rFont val="方正仿宋简体"/>
        <charset val="134"/>
      </rPr>
      <t>座（</t>
    </r>
    <r>
      <rPr>
        <sz val="12"/>
        <rFont val="Times New Roman"/>
        <charset val="134"/>
      </rPr>
      <t>82.8</t>
    </r>
    <r>
      <rPr>
        <sz val="12"/>
        <rFont val="方正仿宋简体"/>
        <charset val="134"/>
      </rPr>
      <t>米</t>
    </r>
    <r>
      <rPr>
        <sz val="12"/>
        <rFont val="Times New Roman"/>
        <charset val="134"/>
      </rPr>
      <t>*12.3</t>
    </r>
    <r>
      <rPr>
        <sz val="12"/>
        <rFont val="方正仿宋简体"/>
        <charset val="134"/>
      </rPr>
      <t>米）</t>
    </r>
    <r>
      <rPr>
        <sz val="12"/>
        <rFont val="Times New Roman"/>
        <charset val="134"/>
      </rPr>
      <t>4128</t>
    </r>
    <r>
      <rPr>
        <sz val="12"/>
        <rFont val="方正仿宋简体"/>
        <charset val="134"/>
      </rPr>
      <t>平方米，包括土建工程、给排水工程、电气工程、室外铺装</t>
    </r>
    <r>
      <rPr>
        <sz val="12"/>
        <rFont val="Times New Roman"/>
        <charset val="134"/>
      </rPr>
      <t>50</t>
    </r>
    <r>
      <rPr>
        <sz val="12"/>
        <rFont val="方正仿宋简体"/>
        <charset val="134"/>
      </rPr>
      <t>平方米、室外电气工程</t>
    </r>
    <r>
      <rPr>
        <sz val="12"/>
        <rFont val="Times New Roman"/>
        <charset val="134"/>
      </rPr>
      <t>1</t>
    </r>
    <r>
      <rPr>
        <sz val="12"/>
        <rFont val="方正仿宋简体"/>
        <charset val="134"/>
      </rPr>
      <t>项；温棚土壤改良（</t>
    </r>
    <r>
      <rPr>
        <sz val="12"/>
        <rFont val="Times New Roman"/>
        <charset val="134"/>
      </rPr>
      <t>6</t>
    </r>
    <r>
      <rPr>
        <sz val="12"/>
        <rFont val="方正仿宋简体"/>
        <charset val="134"/>
      </rPr>
      <t>座）</t>
    </r>
    <r>
      <rPr>
        <sz val="12"/>
        <rFont val="Times New Roman"/>
        <charset val="134"/>
      </rPr>
      <t>3952.5</t>
    </r>
    <r>
      <rPr>
        <sz val="12"/>
        <rFont val="方正仿宋简体"/>
        <charset val="134"/>
      </rPr>
      <t>平方米。</t>
    </r>
  </si>
  <si>
    <r>
      <rPr>
        <sz val="12"/>
        <rFont val="方正仿宋简体"/>
        <charset val="134"/>
      </rPr>
      <t>高沙窝镇</t>
    </r>
    <r>
      <rPr>
        <sz val="12"/>
        <rFont val="Times New Roman"/>
        <charset val="134"/>
      </rPr>
      <t xml:space="preserve">
</t>
    </r>
    <r>
      <rPr>
        <sz val="12"/>
        <rFont val="方正仿宋简体"/>
        <charset val="134"/>
      </rPr>
      <t>人民政府</t>
    </r>
  </si>
  <si>
    <r>
      <rPr>
        <sz val="12"/>
        <rFont val="Times New Roman"/>
        <charset val="134"/>
      </rPr>
      <t>2025</t>
    </r>
    <r>
      <rPr>
        <sz val="12"/>
        <rFont val="方正仿宋简体"/>
        <charset val="134"/>
      </rPr>
      <t>年高沙窝镇宝塔村设施温棚建设项目</t>
    </r>
  </si>
  <si>
    <r>
      <rPr>
        <sz val="12"/>
        <rFont val="方正仿宋简体"/>
        <charset val="134"/>
      </rPr>
      <t>新建日光温室</t>
    </r>
    <r>
      <rPr>
        <sz val="12"/>
        <rFont val="Times New Roman"/>
        <charset val="134"/>
      </rPr>
      <t>4</t>
    </r>
    <r>
      <rPr>
        <sz val="12"/>
        <rFont val="方正仿宋简体"/>
        <charset val="134"/>
      </rPr>
      <t>座（</t>
    </r>
    <r>
      <rPr>
        <sz val="12"/>
        <rFont val="Times New Roman"/>
        <charset val="134"/>
      </rPr>
      <t>82.8</t>
    </r>
    <r>
      <rPr>
        <sz val="12"/>
        <rFont val="方正仿宋简体"/>
        <charset val="134"/>
      </rPr>
      <t>米</t>
    </r>
    <r>
      <rPr>
        <sz val="12"/>
        <rFont val="Times New Roman"/>
        <charset val="134"/>
      </rPr>
      <t>*12.3</t>
    </r>
    <r>
      <rPr>
        <sz val="12"/>
        <rFont val="方正仿宋简体"/>
        <charset val="134"/>
      </rPr>
      <t>米），建筑面积</t>
    </r>
    <r>
      <rPr>
        <sz val="12"/>
        <rFont val="Times New Roman"/>
        <charset val="134"/>
      </rPr>
      <t>1032</t>
    </r>
    <r>
      <rPr>
        <sz val="12"/>
        <rFont val="方正仿宋简体"/>
        <charset val="134"/>
      </rPr>
      <t>平方米</t>
    </r>
    <r>
      <rPr>
        <sz val="12"/>
        <rFont val="Times New Roman"/>
        <charset val="134"/>
      </rPr>
      <t>/</t>
    </r>
    <r>
      <rPr>
        <sz val="12"/>
        <rFont val="方正仿宋简体"/>
        <charset val="134"/>
      </rPr>
      <t>栋。并配套室外附属工程，包括室外铺装</t>
    </r>
    <r>
      <rPr>
        <sz val="12"/>
        <rFont val="Times New Roman"/>
        <charset val="134"/>
      </rPr>
      <t>51</t>
    </r>
    <r>
      <rPr>
        <sz val="12"/>
        <rFont val="方正仿宋简体"/>
        <charset val="134"/>
      </rPr>
      <t>平方米、室外电气工程</t>
    </r>
    <r>
      <rPr>
        <sz val="12"/>
        <rFont val="Times New Roman"/>
        <charset val="134"/>
      </rPr>
      <t>1</t>
    </r>
    <r>
      <rPr>
        <sz val="12"/>
        <rFont val="方正仿宋简体"/>
        <charset val="134"/>
      </rPr>
      <t>项。</t>
    </r>
  </si>
  <si>
    <r>
      <rPr>
        <sz val="12"/>
        <rFont val="Times New Roman"/>
        <charset val="134"/>
      </rPr>
      <t>2025</t>
    </r>
    <r>
      <rPr>
        <sz val="12"/>
        <rFont val="方正仿宋简体"/>
        <charset val="134"/>
      </rPr>
      <t>年王乐井乡双圪</t>
    </r>
    <r>
      <rPr>
        <sz val="12"/>
        <rFont val="宋体"/>
        <charset val="134"/>
      </rPr>
      <t>垯</t>
    </r>
    <r>
      <rPr>
        <sz val="12"/>
        <rFont val="方正仿宋简体"/>
        <charset val="134"/>
      </rPr>
      <t>村新型农村集体经济发展项目</t>
    </r>
  </si>
  <si>
    <r>
      <rPr>
        <sz val="12"/>
        <rFont val="方正仿宋简体"/>
        <charset val="134"/>
      </rPr>
      <t>支持农村合作社种植洋姜（菊芋）种植</t>
    </r>
    <r>
      <rPr>
        <sz val="12"/>
        <rFont val="Times New Roman"/>
        <charset val="134"/>
      </rPr>
      <t>2000</t>
    </r>
    <r>
      <rPr>
        <sz val="12"/>
        <rFont val="方正仿宋简体"/>
        <charset val="134"/>
      </rPr>
      <t>亩，每亩补助</t>
    </r>
    <r>
      <rPr>
        <sz val="12"/>
        <rFont val="Times New Roman"/>
        <charset val="134"/>
      </rPr>
      <t>300</t>
    </r>
    <r>
      <rPr>
        <sz val="12"/>
        <rFont val="方正仿宋简体"/>
        <charset val="134"/>
      </rPr>
      <t>元。</t>
    </r>
  </si>
  <si>
    <r>
      <rPr>
        <sz val="12"/>
        <rFont val="方正仿宋简体"/>
        <charset val="134"/>
      </rPr>
      <t>王乐井乡</t>
    </r>
    <r>
      <rPr>
        <sz val="12"/>
        <rFont val="Times New Roman"/>
        <charset val="134"/>
      </rPr>
      <t xml:space="preserve">
</t>
    </r>
    <r>
      <rPr>
        <sz val="12"/>
        <rFont val="方正仿宋简体"/>
        <charset val="134"/>
      </rPr>
      <t>人民政府</t>
    </r>
  </si>
  <si>
    <r>
      <rPr>
        <sz val="12"/>
        <rFont val="Times New Roman"/>
        <charset val="134"/>
      </rPr>
      <t>2025</t>
    </r>
    <r>
      <rPr>
        <sz val="12"/>
        <rFont val="方正仿宋简体"/>
        <charset val="134"/>
      </rPr>
      <t>年青山乡旺四滩村羊棚改造项目</t>
    </r>
  </si>
  <si>
    <r>
      <rPr>
        <sz val="12"/>
        <rFont val="方正仿宋简体"/>
        <charset val="134"/>
      </rPr>
      <t>旺四滩村村集体养殖园区羊棚圈改造</t>
    </r>
    <r>
      <rPr>
        <sz val="12"/>
        <rFont val="Times New Roman"/>
        <charset val="134"/>
      </rPr>
      <t>8</t>
    </r>
    <r>
      <rPr>
        <sz val="12"/>
        <rFont val="方正仿宋简体"/>
        <charset val="134"/>
      </rPr>
      <t>组</t>
    </r>
    <r>
      <rPr>
        <sz val="12"/>
        <rFont val="Times New Roman"/>
        <charset val="134"/>
      </rPr>
      <t>32</t>
    </r>
    <r>
      <rPr>
        <sz val="12"/>
        <rFont val="方正仿宋简体"/>
        <charset val="134"/>
      </rPr>
      <t>道棚；村集体购买二毛羔</t>
    </r>
    <r>
      <rPr>
        <sz val="12"/>
        <rFont val="Times New Roman"/>
        <charset val="134"/>
      </rPr>
      <t>500</t>
    </r>
    <r>
      <rPr>
        <sz val="12"/>
        <rFont val="方正仿宋简体"/>
        <charset val="134"/>
      </rPr>
      <t>只，育肥养殖，增加村集体经济收益。</t>
    </r>
  </si>
  <si>
    <r>
      <rPr>
        <sz val="12"/>
        <rFont val="Times New Roman"/>
        <charset val="134"/>
      </rPr>
      <t>2025</t>
    </r>
    <r>
      <rPr>
        <sz val="12"/>
        <rFont val="方正仿宋简体"/>
        <charset val="134"/>
      </rPr>
      <t>年青山乡猫头梁村新型农村集体经济发展项目</t>
    </r>
  </si>
  <si>
    <r>
      <rPr>
        <sz val="12"/>
        <rFont val="方正仿宋简体"/>
        <charset val="134"/>
      </rPr>
      <t>完成酸枣等中药材示范种植</t>
    </r>
    <r>
      <rPr>
        <sz val="12"/>
        <rFont val="Times New Roman"/>
        <charset val="134"/>
      </rPr>
      <t>700</t>
    </r>
    <r>
      <rPr>
        <sz val="12"/>
        <rFont val="方正仿宋简体"/>
        <charset val="134"/>
      </rPr>
      <t>亩，带动全村中药材种植</t>
    </r>
    <r>
      <rPr>
        <sz val="12"/>
        <rFont val="Times New Roman"/>
        <charset val="134"/>
      </rPr>
      <t>2000</t>
    </r>
    <r>
      <rPr>
        <sz val="12"/>
        <rFont val="方正仿宋简体"/>
        <charset val="134"/>
      </rPr>
      <t>亩，拓宽新集体增收渠道。</t>
    </r>
  </si>
  <si>
    <r>
      <rPr>
        <sz val="12"/>
        <rFont val="Times New Roman"/>
        <charset val="134"/>
      </rPr>
      <t>2025</t>
    </r>
    <r>
      <rPr>
        <sz val="12"/>
        <rFont val="方正仿宋简体"/>
        <charset val="134"/>
      </rPr>
      <t>年麻黄山乡农特产品深加工及产业提升项目</t>
    </r>
  </si>
  <si>
    <r>
      <rPr>
        <sz val="12"/>
        <rFont val="Times New Roman"/>
        <charset val="134"/>
      </rPr>
      <t>1.</t>
    </r>
    <r>
      <rPr>
        <sz val="12"/>
        <rFont val="方正仿宋简体"/>
        <charset val="134"/>
      </rPr>
      <t>采购大接杏、腌猪肉等包装、设计、统一定制及相关设施设备；</t>
    </r>
    <r>
      <rPr>
        <sz val="12"/>
        <rFont val="Times New Roman"/>
        <charset val="134"/>
      </rPr>
      <t>2.</t>
    </r>
    <r>
      <rPr>
        <sz val="12"/>
        <rFont val="方正仿宋简体"/>
        <charset val="134"/>
      </rPr>
      <t>种植中药材、特色小杂粮等</t>
    </r>
    <r>
      <rPr>
        <sz val="12"/>
        <rFont val="Times New Roman"/>
        <charset val="134"/>
      </rPr>
      <t>500</t>
    </r>
    <r>
      <rPr>
        <sz val="12"/>
        <rFont val="方正仿宋简体"/>
        <charset val="134"/>
      </rPr>
      <t>亩；</t>
    </r>
    <r>
      <rPr>
        <sz val="12"/>
        <rFont val="Times New Roman"/>
        <charset val="134"/>
      </rPr>
      <t>3.</t>
    </r>
    <r>
      <rPr>
        <sz val="12"/>
        <rFont val="方正仿宋简体"/>
        <charset val="134"/>
      </rPr>
      <t>何新庄村黑毛猪养殖场新建饲草料棚</t>
    </r>
    <r>
      <rPr>
        <sz val="12"/>
        <rFont val="Times New Roman"/>
        <charset val="134"/>
      </rPr>
      <t>138</t>
    </r>
    <r>
      <rPr>
        <sz val="12"/>
        <rFont val="方正仿宋简体"/>
        <charset val="134"/>
      </rPr>
      <t>平方米、硬化猪棚</t>
    </r>
    <r>
      <rPr>
        <sz val="12"/>
        <rFont val="Times New Roman"/>
        <charset val="134"/>
      </rPr>
      <t>389</t>
    </r>
    <r>
      <rPr>
        <sz val="12"/>
        <rFont val="方正仿宋简体"/>
        <charset val="134"/>
      </rPr>
      <t>平方米。</t>
    </r>
  </si>
  <si>
    <r>
      <rPr>
        <sz val="12"/>
        <rFont val="方正仿宋简体"/>
        <charset val="0"/>
      </rPr>
      <t>麻黄山乡</t>
    </r>
    <r>
      <rPr>
        <sz val="12"/>
        <rFont val="Times New Roman"/>
        <charset val="0"/>
      </rPr>
      <t xml:space="preserve">
</t>
    </r>
    <r>
      <rPr>
        <sz val="12"/>
        <rFont val="方正仿宋简体"/>
        <charset val="0"/>
      </rPr>
      <t>人民政府</t>
    </r>
  </si>
  <si>
    <t>盐池县滩羊保真仓智慧物流中心建设项目</t>
  </si>
  <si>
    <r>
      <rPr>
        <sz val="12"/>
        <rFont val="方正仿宋简体"/>
        <charset val="134"/>
      </rPr>
      <t>建设盐池滩羊智慧物流中心建设工程，建筑面积</t>
    </r>
    <r>
      <rPr>
        <sz val="12"/>
        <rFont val="Times New Roman"/>
        <charset val="134"/>
      </rPr>
      <t>8800</t>
    </r>
    <r>
      <rPr>
        <sz val="12"/>
        <rFont val="方正仿宋简体"/>
        <charset val="134"/>
      </rPr>
      <t>平方米（二层），依托京东物流提供规划和技术，搭建约</t>
    </r>
    <r>
      <rPr>
        <sz val="12"/>
        <rFont val="Times New Roman"/>
        <charset val="134"/>
      </rPr>
      <t>100</t>
    </r>
    <r>
      <rPr>
        <sz val="12"/>
        <rFont val="方正仿宋简体"/>
        <charset val="134"/>
      </rPr>
      <t>万只滩羊的集约化物流体系，建设</t>
    </r>
    <r>
      <rPr>
        <sz val="12"/>
        <rFont val="Times New Roman"/>
        <charset val="134"/>
      </rPr>
      <t>3000</t>
    </r>
    <r>
      <rPr>
        <sz val="12"/>
        <rFont val="方正仿宋简体"/>
        <charset val="134"/>
      </rPr>
      <t>余吨的全智能化分拣及无人冷链存储仓位，集供应链中心、结算中心、大数据中心、金融服务及人才为一体的综合性现代化供应链基地。</t>
    </r>
  </si>
  <si>
    <r>
      <rPr>
        <sz val="12"/>
        <rFont val="方正仿宋简体"/>
        <charset val="134"/>
      </rPr>
      <t>盐池县融盐国有资本投资集团有限公司</t>
    </r>
  </si>
  <si>
    <t>三</t>
  </si>
  <si>
    <t>农村就业创业</t>
  </si>
  <si>
    <t>一次性交通奖补项目</t>
  </si>
  <si>
    <r>
      <rPr>
        <sz val="12"/>
        <rFont val="方正仿宋简体"/>
        <charset val="134"/>
      </rPr>
      <t>落实衔接资金一次性交通奖补项目，推动稳定就业。对盐池县户籍脱贫人口、监测对象，外出务工稳定就业</t>
    </r>
    <r>
      <rPr>
        <sz val="12"/>
        <rFont val="Times New Roman"/>
        <charset val="134"/>
      </rPr>
      <t>3</t>
    </r>
    <r>
      <rPr>
        <sz val="12"/>
        <rFont val="方正仿宋简体"/>
        <charset val="134"/>
      </rPr>
      <t>个月以上</t>
    </r>
    <r>
      <rPr>
        <sz val="12"/>
        <rFont val="Times New Roman"/>
        <charset val="134"/>
      </rPr>
      <t>6</t>
    </r>
    <r>
      <rPr>
        <sz val="12"/>
        <rFont val="方正仿宋简体"/>
        <charset val="134"/>
      </rPr>
      <t>个月以下，</t>
    </r>
    <r>
      <rPr>
        <sz val="12"/>
        <rFont val="Times New Roman"/>
        <charset val="134"/>
      </rPr>
      <t>6</t>
    </r>
    <r>
      <rPr>
        <sz val="12"/>
        <rFont val="方正仿宋简体"/>
        <charset val="134"/>
      </rPr>
      <t>个月以上的，提供银行打卡工资流水证明、微信转账截图或所在村民委员会出具的外出务工证明，经所在村、乡镇审核认定并公示后即可给予补贴。跨县、跨省稳定务工就业</t>
    </r>
    <r>
      <rPr>
        <sz val="12"/>
        <rFont val="Times New Roman"/>
        <charset val="134"/>
      </rPr>
      <t>3</t>
    </r>
    <r>
      <rPr>
        <sz val="12"/>
        <rFont val="方正仿宋简体"/>
        <charset val="134"/>
      </rPr>
      <t>个月以上</t>
    </r>
    <r>
      <rPr>
        <sz val="12"/>
        <rFont val="Times New Roman"/>
        <charset val="134"/>
      </rPr>
      <t>6</t>
    </r>
    <r>
      <rPr>
        <sz val="12"/>
        <rFont val="方正仿宋简体"/>
        <charset val="134"/>
      </rPr>
      <t>个月以下的分别给予</t>
    </r>
    <r>
      <rPr>
        <sz val="12"/>
        <rFont val="Times New Roman"/>
        <charset val="134"/>
      </rPr>
      <t>200</t>
    </r>
    <r>
      <rPr>
        <sz val="12"/>
        <rFont val="方正仿宋简体"/>
        <charset val="134"/>
      </rPr>
      <t>元和</t>
    </r>
    <r>
      <rPr>
        <sz val="12"/>
        <rFont val="Times New Roman"/>
        <charset val="134"/>
      </rPr>
      <t>800</t>
    </r>
    <r>
      <rPr>
        <sz val="12"/>
        <rFont val="方正仿宋简体"/>
        <charset val="134"/>
      </rPr>
      <t>元一次性交通补贴，</t>
    </r>
    <r>
      <rPr>
        <sz val="12"/>
        <rFont val="Times New Roman"/>
        <charset val="134"/>
      </rPr>
      <t>6</t>
    </r>
    <r>
      <rPr>
        <sz val="12"/>
        <rFont val="方正仿宋简体"/>
        <charset val="134"/>
      </rPr>
      <t>个月以上分别给予</t>
    </r>
    <r>
      <rPr>
        <sz val="12"/>
        <rFont val="Times New Roman"/>
        <charset val="134"/>
      </rPr>
      <t>400</t>
    </r>
    <r>
      <rPr>
        <sz val="12"/>
        <rFont val="方正仿宋简体"/>
        <charset val="134"/>
      </rPr>
      <t>元和</t>
    </r>
    <r>
      <rPr>
        <sz val="12"/>
        <rFont val="Times New Roman"/>
        <charset val="134"/>
      </rPr>
      <t>1200</t>
    </r>
    <r>
      <rPr>
        <sz val="12"/>
        <rFont val="方正仿宋简体"/>
        <charset val="134"/>
      </rPr>
      <t>元的一次性交通补贴。</t>
    </r>
  </si>
  <si>
    <r>
      <rPr>
        <sz val="12"/>
        <rFont val="方正仿宋简体"/>
        <charset val="0"/>
      </rPr>
      <t>就业创业和人才服务中心</t>
    </r>
  </si>
  <si>
    <t>四</t>
  </si>
  <si>
    <t>金融服务</t>
  </si>
  <si>
    <r>
      <rPr>
        <sz val="12"/>
        <rFont val="方正仿宋简体"/>
        <charset val="134"/>
      </rPr>
      <t>村集体经济贷款贴息</t>
    </r>
  </si>
  <si>
    <r>
      <rPr>
        <sz val="12"/>
        <rFont val="方正仿宋简体"/>
        <charset val="134"/>
      </rPr>
      <t>减轻发展村集体经济项目贷款付息压力。为全县各行政村用于发展村集体经济项目贷款进行贴息。贷款用途必须坚持用于发展生产；贴息方式为每季度贴息；贴息利率按照贷款当月市场报价利率计息，低于贷款当月市场报价利率的按照实际利率计息。</t>
    </r>
  </si>
  <si>
    <r>
      <rPr>
        <sz val="14"/>
        <color theme="1"/>
        <rFont val="方正黑体简体"/>
        <charset val="134"/>
      </rPr>
      <t>附件</t>
    </r>
    <r>
      <rPr>
        <sz val="14"/>
        <color theme="1"/>
        <rFont val="Times New Roman"/>
        <charset val="134"/>
      </rPr>
      <t>2</t>
    </r>
  </si>
  <si>
    <t>盐池县2025年自治区财政衔接推进乡村振兴监测对象
产业扶持资金拨付表（第一批）</t>
  </si>
  <si>
    <t>乡镇名</t>
  </si>
  <si>
    <r>
      <rPr>
        <sz val="14"/>
        <rFont val="方正黑体简体"/>
        <charset val="134"/>
      </rPr>
      <t>新增“监测对象 ”户</t>
    </r>
    <r>
      <rPr>
        <sz val="16"/>
        <rFont val="方正黑体简体"/>
        <charset val="134"/>
      </rPr>
      <t>数（户）</t>
    </r>
  </si>
  <si>
    <t>资金预拨付
（万元）</t>
  </si>
  <si>
    <t>备  注</t>
  </si>
  <si>
    <r>
      <rPr>
        <b/>
        <sz val="16"/>
        <rFont val="方正仿宋简体"/>
        <charset val="134"/>
      </rPr>
      <t>合计</t>
    </r>
  </si>
  <si>
    <r>
      <rPr>
        <sz val="16"/>
        <rFont val="方正仿宋简体"/>
        <charset val="134"/>
      </rPr>
      <t>花马池镇</t>
    </r>
  </si>
  <si>
    <t>大水坑镇</t>
  </si>
  <si>
    <r>
      <rPr>
        <sz val="16"/>
        <rFont val="方正仿宋简体"/>
        <charset val="134"/>
      </rPr>
      <t>惠安堡镇</t>
    </r>
  </si>
  <si>
    <r>
      <rPr>
        <sz val="16"/>
        <rFont val="方正仿宋简体"/>
        <charset val="134"/>
      </rPr>
      <t>高沙窝镇</t>
    </r>
  </si>
  <si>
    <r>
      <rPr>
        <sz val="16"/>
        <rFont val="方正仿宋简体"/>
        <charset val="134"/>
      </rPr>
      <t>王乐井乡</t>
    </r>
  </si>
  <si>
    <r>
      <rPr>
        <sz val="16"/>
        <rFont val="方正仿宋简体"/>
        <charset val="134"/>
      </rPr>
      <t>青山乡</t>
    </r>
  </si>
  <si>
    <r>
      <rPr>
        <sz val="16"/>
        <rFont val="方正仿宋简体"/>
        <charset val="134"/>
      </rPr>
      <t>冯记沟乡</t>
    </r>
  </si>
  <si>
    <r>
      <rPr>
        <sz val="16"/>
        <rFont val="方正仿宋简体"/>
        <charset val="134"/>
      </rPr>
      <t>麻黄山乡</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</si>
</sst>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_ "/>
  </numFmts>
  <fonts count="52">
    <font>
      <sz val="11"/>
      <color theme="1"/>
      <name val="宋体"/>
      <charset val="134"/>
      <scheme val="minor"/>
    </font>
    <font>
      <sz val="14"/>
      <color theme="1"/>
      <name val="方正黑体简体"/>
      <charset val="134"/>
    </font>
    <font>
      <sz val="24"/>
      <name val="方正小标宋简体"/>
      <charset val="134"/>
    </font>
    <font>
      <sz val="16"/>
      <name val="方正黑体简体"/>
      <charset val="134"/>
    </font>
    <font>
      <sz val="14"/>
      <name val="方正黑体简体"/>
      <charset val="134"/>
    </font>
    <font>
      <b/>
      <sz val="16"/>
      <name val="Times New Roman"/>
      <charset val="134"/>
    </font>
    <font>
      <sz val="16"/>
      <name val="Times New Roman"/>
      <charset val="134"/>
    </font>
    <font>
      <sz val="16"/>
      <name val="方正仿宋简体"/>
      <charset val="134"/>
    </font>
    <font>
      <sz val="12"/>
      <name val="仿宋_GB2312"/>
      <charset val="134"/>
    </font>
    <font>
      <sz val="12"/>
      <name val="Times New Roman"/>
      <charset val="134"/>
    </font>
    <font>
      <b/>
      <sz val="12"/>
      <name val="Times New Roman"/>
      <charset val="0"/>
    </font>
    <font>
      <b/>
      <sz val="12"/>
      <name val="仿宋_GB2312"/>
      <charset val="0"/>
    </font>
    <font>
      <sz val="12"/>
      <name val="仿宋_GB2312"/>
      <charset val="0"/>
    </font>
    <font>
      <sz val="14"/>
      <name val="Times New Roman"/>
      <charset val="134"/>
    </font>
    <font>
      <sz val="22"/>
      <name val="方正小标宋简体"/>
      <charset val="134"/>
    </font>
    <font>
      <sz val="22"/>
      <name val="Times New Roman"/>
      <charset val="134"/>
    </font>
    <font>
      <sz val="12"/>
      <name val="方正黑体简体"/>
      <charset val="134"/>
    </font>
    <font>
      <sz val="12"/>
      <name val="方正黑体简体"/>
      <charset val="0"/>
    </font>
    <font>
      <b/>
      <sz val="12"/>
      <name val="Times New Roman"/>
      <charset val="134"/>
    </font>
    <font>
      <sz val="12"/>
      <name val="方正楷体简体"/>
      <charset val="134"/>
    </font>
    <font>
      <b/>
      <sz val="12"/>
      <name val="方正楷体简体"/>
      <charset val="134"/>
    </font>
    <font>
      <sz val="12"/>
      <name val="Times New Roman"/>
      <charset val="0"/>
    </font>
    <font>
      <sz val="12"/>
      <name val="方正仿宋简体"/>
      <charset val="134"/>
    </font>
    <font>
      <b/>
      <sz val="12"/>
      <name val="方正楷体简体"/>
      <charset val="0"/>
    </font>
    <font>
      <sz val="10"/>
      <name val="Times New Roman"/>
      <charset val="134"/>
    </font>
    <font>
      <b/>
      <sz val="12"/>
      <name val="仿宋_GB2312"/>
      <charset val="134"/>
    </font>
    <font>
      <b/>
      <sz val="10"/>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2"/>
      <name val="方正仿宋简体"/>
      <charset val="0"/>
    </font>
    <font>
      <sz val="12"/>
      <name val="宋体"/>
      <charset val="134"/>
    </font>
    <font>
      <sz val="14"/>
      <color theme="1"/>
      <name val="Times New Roman"/>
      <charset val="134"/>
    </font>
    <font>
      <b/>
      <sz val="16"/>
      <name val="方正仿宋简体"/>
      <charset val="134"/>
    </font>
    <font>
      <b/>
      <sz val="12"/>
      <name val="方正仿宋简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0" fillId="2" borderId="8" applyNumberFormat="0" applyFont="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9" applyNumberFormat="0" applyFill="0" applyAlignment="0" applyProtection="0">
      <alignment vertical="center"/>
    </xf>
    <xf numFmtId="0" fontId="33" fillId="0" borderId="9" applyNumberFormat="0" applyFill="0" applyAlignment="0" applyProtection="0">
      <alignment vertical="center"/>
    </xf>
    <xf numFmtId="0" fontId="34" fillId="0" borderId="10" applyNumberFormat="0" applyFill="0" applyAlignment="0" applyProtection="0">
      <alignment vertical="center"/>
    </xf>
    <xf numFmtId="0" fontId="34" fillId="0" borderId="0" applyNumberFormat="0" applyFill="0" applyBorder="0" applyAlignment="0" applyProtection="0">
      <alignment vertical="center"/>
    </xf>
    <xf numFmtId="0" fontId="35" fillId="3" borderId="11" applyNumberFormat="0" applyAlignment="0" applyProtection="0">
      <alignment vertical="center"/>
    </xf>
    <xf numFmtId="0" fontId="36" fillId="4" borderId="12" applyNumberFormat="0" applyAlignment="0" applyProtection="0">
      <alignment vertical="center"/>
    </xf>
    <xf numFmtId="0" fontId="37" fillId="4" borderId="11" applyNumberFormat="0" applyAlignment="0" applyProtection="0">
      <alignment vertical="center"/>
    </xf>
    <xf numFmtId="0" fontId="38" fillId="5" borderId="13" applyNumberFormat="0" applyAlignment="0" applyProtection="0">
      <alignment vertical="center"/>
    </xf>
    <xf numFmtId="0" fontId="39" fillId="0" borderId="14" applyNumberFormat="0" applyFill="0" applyAlignment="0" applyProtection="0">
      <alignment vertical="center"/>
    </xf>
    <xf numFmtId="0" fontId="40" fillId="0" borderId="15" applyNumberFormat="0" applyFill="0" applyAlignment="0" applyProtection="0">
      <alignment vertical="center"/>
    </xf>
    <xf numFmtId="0" fontId="41" fillId="6" borderId="0" applyNumberFormat="0" applyBorder="0" applyAlignment="0" applyProtection="0">
      <alignment vertical="center"/>
    </xf>
    <xf numFmtId="0" fontId="42" fillId="7" borderId="0" applyNumberFormat="0" applyBorder="0" applyAlignment="0" applyProtection="0">
      <alignment vertical="center"/>
    </xf>
    <xf numFmtId="0" fontId="43" fillId="8" borderId="0" applyNumberFormat="0" applyBorder="0" applyAlignment="0" applyProtection="0">
      <alignment vertical="center"/>
    </xf>
    <xf numFmtId="0" fontId="44" fillId="9" borderId="0" applyNumberFormat="0" applyBorder="0" applyAlignment="0" applyProtection="0">
      <alignment vertical="center"/>
    </xf>
    <xf numFmtId="0" fontId="45" fillId="10" borderId="0" applyNumberFormat="0" applyBorder="0" applyAlignment="0" applyProtection="0">
      <alignment vertical="center"/>
    </xf>
    <xf numFmtId="0" fontId="45" fillId="11" borderId="0" applyNumberFormat="0" applyBorder="0" applyAlignment="0" applyProtection="0">
      <alignment vertical="center"/>
    </xf>
    <xf numFmtId="0" fontId="44" fillId="12" borderId="0" applyNumberFormat="0" applyBorder="0" applyAlignment="0" applyProtection="0">
      <alignment vertical="center"/>
    </xf>
    <xf numFmtId="0" fontId="44" fillId="13" borderId="0" applyNumberFormat="0" applyBorder="0" applyAlignment="0" applyProtection="0">
      <alignment vertical="center"/>
    </xf>
    <xf numFmtId="0" fontId="45" fillId="14" borderId="0" applyNumberFormat="0" applyBorder="0" applyAlignment="0" applyProtection="0">
      <alignment vertical="center"/>
    </xf>
    <xf numFmtId="0" fontId="45" fillId="15" borderId="0" applyNumberFormat="0" applyBorder="0" applyAlignment="0" applyProtection="0">
      <alignment vertical="center"/>
    </xf>
    <xf numFmtId="0" fontId="44" fillId="16" borderId="0" applyNumberFormat="0" applyBorder="0" applyAlignment="0" applyProtection="0">
      <alignment vertical="center"/>
    </xf>
    <xf numFmtId="0" fontId="44" fillId="17" borderId="0" applyNumberFormat="0" applyBorder="0" applyAlignment="0" applyProtection="0">
      <alignment vertical="center"/>
    </xf>
    <xf numFmtId="0" fontId="45" fillId="18" borderId="0" applyNumberFormat="0" applyBorder="0" applyAlignment="0" applyProtection="0">
      <alignment vertical="center"/>
    </xf>
    <xf numFmtId="0" fontId="45" fillId="19" borderId="0" applyNumberFormat="0" applyBorder="0" applyAlignment="0" applyProtection="0">
      <alignment vertical="center"/>
    </xf>
    <xf numFmtId="0" fontId="44" fillId="20" borderId="0" applyNumberFormat="0" applyBorder="0" applyAlignment="0" applyProtection="0">
      <alignment vertical="center"/>
    </xf>
    <xf numFmtId="0" fontId="44" fillId="21" borderId="0" applyNumberFormat="0" applyBorder="0" applyAlignment="0" applyProtection="0">
      <alignment vertical="center"/>
    </xf>
    <xf numFmtId="0" fontId="45" fillId="22" borderId="0" applyNumberFormat="0" applyBorder="0" applyAlignment="0" applyProtection="0">
      <alignment vertical="center"/>
    </xf>
    <xf numFmtId="0" fontId="45" fillId="23" borderId="0" applyNumberFormat="0" applyBorder="0" applyAlignment="0" applyProtection="0">
      <alignment vertical="center"/>
    </xf>
    <xf numFmtId="0" fontId="44" fillId="24" borderId="0" applyNumberFormat="0" applyBorder="0" applyAlignment="0" applyProtection="0">
      <alignment vertical="center"/>
    </xf>
    <xf numFmtId="0" fontId="44" fillId="25" borderId="0" applyNumberFormat="0" applyBorder="0" applyAlignment="0" applyProtection="0">
      <alignment vertical="center"/>
    </xf>
    <xf numFmtId="0" fontId="45" fillId="26" borderId="0" applyNumberFormat="0" applyBorder="0" applyAlignment="0" applyProtection="0">
      <alignment vertical="center"/>
    </xf>
    <xf numFmtId="0" fontId="45" fillId="27" borderId="0" applyNumberFormat="0" applyBorder="0" applyAlignment="0" applyProtection="0">
      <alignment vertical="center"/>
    </xf>
    <xf numFmtId="0" fontId="44" fillId="28" borderId="0" applyNumberFormat="0" applyBorder="0" applyAlignment="0" applyProtection="0">
      <alignment vertical="center"/>
    </xf>
    <xf numFmtId="0" fontId="44" fillId="29" borderId="0" applyNumberFormat="0" applyBorder="0" applyAlignment="0" applyProtection="0">
      <alignment vertical="center"/>
    </xf>
    <xf numFmtId="0" fontId="45" fillId="30" borderId="0" applyNumberFormat="0" applyBorder="0" applyAlignment="0" applyProtection="0">
      <alignment vertical="center"/>
    </xf>
    <xf numFmtId="0" fontId="45" fillId="31" borderId="0" applyNumberFormat="0" applyBorder="0" applyAlignment="0" applyProtection="0">
      <alignment vertical="center"/>
    </xf>
    <xf numFmtId="0" fontId="44" fillId="32" borderId="0" applyNumberFormat="0" applyBorder="0" applyAlignment="0" applyProtection="0">
      <alignment vertical="center"/>
    </xf>
    <xf numFmtId="0" fontId="0" fillId="0" borderId="0">
      <alignment vertical="center"/>
    </xf>
    <xf numFmtId="0" fontId="46" fillId="0" borderId="0">
      <alignment vertical="center"/>
    </xf>
    <xf numFmtId="0" fontId="0" fillId="0" borderId="0">
      <alignment vertical="center"/>
    </xf>
    <xf numFmtId="0" fontId="0" fillId="0" borderId="0">
      <alignment vertical="center"/>
    </xf>
  </cellStyleXfs>
  <cellXfs count="76">
    <xf numFmtId="0" fontId="0" fillId="0" borderId="0" xfId="0">
      <alignment vertical="center"/>
    </xf>
    <xf numFmtId="0" fontId="0" fillId="0" borderId="0" xfId="0" applyFill="1" applyAlignment="1">
      <alignment vertical="center"/>
    </xf>
    <xf numFmtId="0" fontId="0" fillId="0" borderId="0" xfId="0" applyFill="1">
      <alignment vertical="center"/>
    </xf>
    <xf numFmtId="0" fontId="1" fillId="0" borderId="0" xfId="0" applyFont="1" applyFill="1" applyAlignment="1">
      <alignment vertical="center"/>
    </xf>
    <xf numFmtId="0" fontId="2" fillId="0" borderId="0" xfId="0" applyFont="1" applyFill="1" applyAlignment="1">
      <alignment horizontal="center" vertical="center" wrapText="1"/>
    </xf>
    <xf numFmtId="0" fontId="2" fillId="0" borderId="0" xfId="0" applyFont="1" applyFill="1" applyAlignment="1">
      <alignment horizontal="center" vertical="center"/>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6" fillId="0" borderId="1" xfId="0" applyNumberFormat="1" applyFont="1" applyFill="1" applyBorder="1" applyAlignment="1">
      <alignment horizontal="center" vertical="center"/>
    </xf>
    <xf numFmtId="0" fontId="7" fillId="0" borderId="1" xfId="0" applyFont="1" applyFill="1" applyBorder="1" applyAlignment="1">
      <alignment horizontal="center" vertical="center"/>
    </xf>
    <xf numFmtId="0" fontId="6" fillId="0" borderId="1" xfId="0" applyNumberFormat="1" applyFont="1" applyFill="1" applyBorder="1" applyAlignment="1">
      <alignment vertical="center"/>
    </xf>
    <xf numFmtId="0" fontId="8" fillId="0" borderId="0" xfId="0" applyFont="1" applyFill="1" applyBorder="1" applyAlignment="1" applyProtection="1">
      <alignment vertical="center"/>
    </xf>
    <xf numFmtId="0" fontId="9" fillId="0" borderId="0" xfId="0" applyFont="1" applyFill="1" applyBorder="1" applyAlignment="1" applyProtection="1">
      <alignment vertical="center"/>
    </xf>
    <xf numFmtId="0" fontId="10" fillId="0" borderId="0" xfId="0" applyFont="1" applyFill="1" applyBorder="1" applyAlignment="1" applyProtection="1">
      <alignment horizontal="center" vertical="center"/>
    </xf>
    <xf numFmtId="0" fontId="10" fillId="0" borderId="0" xfId="0" applyFont="1" applyFill="1" applyBorder="1" applyAlignment="1" applyProtection="1">
      <alignment vertical="center"/>
    </xf>
    <xf numFmtId="0" fontId="11" fillId="0" borderId="0" xfId="0" applyFont="1" applyFill="1" applyBorder="1" applyAlignment="1" applyProtection="1">
      <alignment vertical="center"/>
    </xf>
    <xf numFmtId="0" fontId="12" fillId="0" borderId="0" xfId="0" applyFont="1" applyFill="1" applyBorder="1" applyAlignment="1" applyProtection="1">
      <alignment vertical="center"/>
    </xf>
    <xf numFmtId="0" fontId="8" fillId="0" borderId="0"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xf>
    <xf numFmtId="0" fontId="13" fillId="0" borderId="0" xfId="0" applyFont="1" applyFill="1" applyBorder="1" applyAlignment="1" applyProtection="1">
      <alignment horizontal="left" vertical="center"/>
    </xf>
    <xf numFmtId="0" fontId="6" fillId="0" borderId="0" xfId="0" applyFont="1" applyFill="1" applyBorder="1" applyAlignment="1" applyProtection="1">
      <alignment horizontal="left" vertical="center"/>
    </xf>
    <xf numFmtId="0" fontId="6" fillId="0" borderId="0" xfId="0" applyFont="1" applyFill="1" applyBorder="1" applyAlignment="1" applyProtection="1">
      <alignment horizontal="center" vertical="center"/>
    </xf>
    <xf numFmtId="0" fontId="9" fillId="0" borderId="0" xfId="0" applyFont="1" applyFill="1" applyBorder="1" applyAlignment="1" applyProtection="1">
      <alignment horizontal="center" vertical="center"/>
    </xf>
    <xf numFmtId="0" fontId="14" fillId="0" borderId="0" xfId="0" applyFont="1" applyFill="1" applyAlignment="1" applyProtection="1">
      <alignment horizontal="center" vertical="center" wrapText="1"/>
    </xf>
    <xf numFmtId="0" fontId="15" fillId="0" borderId="0" xfId="0" applyFont="1" applyFill="1" applyAlignment="1" applyProtection="1">
      <alignment horizontal="center" vertical="center" wrapText="1"/>
    </xf>
    <xf numFmtId="0" fontId="16" fillId="0" borderId="2" xfId="0" applyFont="1" applyFill="1" applyBorder="1" applyAlignment="1" applyProtection="1">
      <alignment horizontal="center" vertical="center"/>
    </xf>
    <xf numFmtId="0" fontId="16" fillId="0" borderId="2" xfId="0" applyFont="1" applyFill="1" applyBorder="1" applyAlignment="1" applyProtection="1">
      <alignment horizontal="center" vertical="center" wrapText="1"/>
    </xf>
    <xf numFmtId="0" fontId="17" fillId="0" borderId="2" xfId="0" applyFont="1" applyFill="1" applyBorder="1" applyAlignment="1" applyProtection="1">
      <alignment horizontal="center" vertical="center" wrapText="1"/>
    </xf>
    <xf numFmtId="0" fontId="17" fillId="0" borderId="5" xfId="0" applyFont="1" applyFill="1" applyBorder="1" applyAlignment="1" applyProtection="1">
      <alignment horizontal="center" vertical="center" wrapText="1"/>
    </xf>
    <xf numFmtId="0" fontId="17" fillId="0" borderId="6" xfId="0" applyFont="1" applyFill="1" applyBorder="1" applyAlignment="1" applyProtection="1">
      <alignment horizontal="center" vertical="center" wrapText="1"/>
    </xf>
    <xf numFmtId="0" fontId="17" fillId="0" borderId="4" xfId="0" applyFont="1" applyFill="1" applyBorder="1" applyAlignment="1" applyProtection="1">
      <alignment horizontal="center" vertical="center"/>
    </xf>
    <xf numFmtId="0" fontId="17" fillId="0" borderId="4" xfId="0" applyFont="1" applyFill="1" applyBorder="1" applyAlignment="1" applyProtection="1">
      <alignment horizontal="center" vertical="center" wrapText="1"/>
    </xf>
    <xf numFmtId="0" fontId="17" fillId="0" borderId="1" xfId="0" applyFont="1" applyFill="1" applyBorder="1" applyAlignment="1" applyProtection="1">
      <alignment horizontal="center" vertical="center" wrapText="1"/>
    </xf>
    <xf numFmtId="176" fontId="18" fillId="0" borderId="5" xfId="0" applyNumberFormat="1" applyFont="1" applyFill="1" applyBorder="1" applyAlignment="1" applyProtection="1">
      <alignment horizontal="center" vertical="center"/>
    </xf>
    <xf numFmtId="176" fontId="18" fillId="0" borderId="7" xfId="0" applyNumberFormat="1" applyFont="1" applyFill="1" applyBorder="1" applyAlignment="1" applyProtection="1">
      <alignment horizontal="center" vertical="center"/>
    </xf>
    <xf numFmtId="176" fontId="10" fillId="0" borderId="1" xfId="0" applyNumberFormat="1" applyFont="1" applyFill="1" applyBorder="1" applyAlignment="1" applyProtection="1">
      <alignment horizontal="center" vertical="center"/>
    </xf>
    <xf numFmtId="0" fontId="19" fillId="0" borderId="1" xfId="0" applyFont="1" applyFill="1" applyBorder="1" applyAlignment="1" applyProtection="1">
      <alignment horizontal="center" vertical="center"/>
    </xf>
    <xf numFmtId="176" fontId="20" fillId="0" borderId="1" xfId="0" applyNumberFormat="1" applyFont="1" applyFill="1" applyBorder="1" applyAlignment="1" applyProtection="1">
      <alignment horizontal="left" vertical="center" wrapText="1"/>
    </xf>
    <xf numFmtId="0" fontId="10" fillId="0" borderId="1" xfId="0" applyFont="1" applyFill="1" applyBorder="1" applyAlignment="1" applyProtection="1">
      <alignment horizontal="center" vertical="center" wrapText="1"/>
    </xf>
    <xf numFmtId="0" fontId="21" fillId="0" borderId="1" xfId="0" applyFont="1" applyFill="1" applyBorder="1" applyAlignment="1" applyProtection="1">
      <alignment horizontal="center" vertical="center"/>
    </xf>
    <xf numFmtId="176" fontId="9" fillId="0" borderId="1" xfId="0" applyNumberFormat="1" applyFont="1" applyFill="1" applyBorder="1" applyAlignment="1" applyProtection="1">
      <alignment horizontal="left" vertical="center" wrapText="1"/>
    </xf>
    <xf numFmtId="0" fontId="9" fillId="0" borderId="1" xfId="0" applyFont="1" applyFill="1" applyBorder="1" applyAlignment="1" applyProtection="1">
      <alignment horizontal="left" vertical="center" wrapText="1"/>
    </xf>
    <xf numFmtId="0" fontId="9" fillId="0" borderId="1" xfId="0" applyFont="1" applyFill="1" applyBorder="1" applyAlignment="1" applyProtection="1">
      <alignment horizontal="center" vertical="center" wrapText="1"/>
    </xf>
    <xf numFmtId="0" fontId="9" fillId="0" borderId="1" xfId="0" applyFont="1" applyFill="1" applyBorder="1" applyAlignment="1" applyProtection="1">
      <alignment horizontal="center" vertical="center"/>
    </xf>
    <xf numFmtId="0" fontId="22" fillId="0" borderId="1" xfId="0" applyFont="1" applyFill="1" applyBorder="1" applyAlignment="1" applyProtection="1">
      <alignment horizontal="left" vertical="center" wrapText="1"/>
    </xf>
    <xf numFmtId="0" fontId="22" fillId="0" borderId="1" xfId="0" applyFont="1" applyFill="1" applyBorder="1" applyAlignment="1" applyProtection="1">
      <alignment horizontal="center" vertical="center" wrapText="1"/>
    </xf>
    <xf numFmtId="0" fontId="20" fillId="0" borderId="1" xfId="0" applyFont="1" applyFill="1" applyBorder="1" applyAlignment="1" applyProtection="1">
      <alignment horizontal="center" vertical="center"/>
    </xf>
    <xf numFmtId="0" fontId="10" fillId="0" borderId="1" xfId="0" applyFont="1" applyFill="1" applyBorder="1" applyAlignment="1" applyProtection="1">
      <alignment horizontal="left" vertical="center" wrapText="1"/>
    </xf>
    <xf numFmtId="0" fontId="21" fillId="0" borderId="1" xfId="0" applyFont="1" applyFill="1" applyBorder="1" applyAlignment="1" applyProtection="1">
      <alignment horizontal="left" vertical="center" wrapText="1"/>
    </xf>
    <xf numFmtId="0" fontId="21" fillId="0" borderId="1" xfId="0" applyFont="1" applyFill="1" applyBorder="1" applyAlignment="1" applyProtection="1">
      <alignment horizontal="center" vertical="center" wrapText="1"/>
    </xf>
    <xf numFmtId="0" fontId="22" fillId="0" borderId="1" xfId="0" applyFont="1" applyFill="1" applyBorder="1" applyAlignment="1" applyProtection="1">
      <alignment horizontal="justify" vertical="center"/>
    </xf>
    <xf numFmtId="0" fontId="9" fillId="0" borderId="1" xfId="0" applyFont="1" applyFill="1" applyBorder="1" applyAlignment="1" applyProtection="1">
      <alignment horizontal="justify" vertical="center"/>
    </xf>
    <xf numFmtId="176" fontId="22" fillId="0" borderId="1" xfId="0" applyNumberFormat="1" applyFont="1" applyFill="1" applyBorder="1" applyAlignment="1" applyProtection="1">
      <alignment horizontal="left" vertical="center" wrapText="1"/>
    </xf>
    <xf numFmtId="0" fontId="23" fillId="0" borderId="1" xfId="0" applyFont="1" applyFill="1" applyBorder="1" applyAlignment="1" applyProtection="1">
      <alignment horizontal="center" vertical="center"/>
    </xf>
    <xf numFmtId="0" fontId="18" fillId="0" borderId="1" xfId="0" applyFont="1" applyFill="1" applyBorder="1" applyAlignment="1" applyProtection="1">
      <alignment horizontal="justify" vertical="center"/>
    </xf>
    <xf numFmtId="0" fontId="18" fillId="0" borderId="1" xfId="0" applyFont="1" applyFill="1" applyBorder="1" applyAlignment="1" applyProtection="1">
      <alignment horizontal="center" vertical="center" wrapText="1"/>
    </xf>
    <xf numFmtId="0" fontId="18" fillId="0" borderId="1" xfId="0" applyFont="1" applyFill="1" applyBorder="1" applyAlignment="1" applyProtection="1">
      <alignment horizontal="center" vertical="center"/>
    </xf>
    <xf numFmtId="0" fontId="21" fillId="0" borderId="0" xfId="0" applyFont="1" applyFill="1" applyBorder="1" applyAlignment="1" applyProtection="1">
      <alignment vertical="center"/>
    </xf>
    <xf numFmtId="0" fontId="17" fillId="0" borderId="7" xfId="0" applyFont="1" applyFill="1" applyBorder="1" applyAlignment="1" applyProtection="1">
      <alignment horizontal="center" vertical="center" wrapText="1"/>
    </xf>
    <xf numFmtId="0" fontId="17" fillId="0" borderId="2" xfId="0" applyFont="1" applyFill="1" applyBorder="1" applyAlignment="1" applyProtection="1">
      <alignment horizontal="center" vertical="center"/>
    </xf>
    <xf numFmtId="0" fontId="21" fillId="0" borderId="0" xfId="0" applyFont="1" applyFill="1" applyBorder="1" applyAlignment="1" applyProtection="1">
      <alignment horizontal="center" vertical="center"/>
    </xf>
    <xf numFmtId="0" fontId="17" fillId="0" borderId="3" xfId="0" applyFont="1" applyFill="1" applyBorder="1" applyAlignment="1" applyProtection="1">
      <alignment horizontal="center" vertical="center"/>
    </xf>
    <xf numFmtId="0" fontId="21" fillId="0" borderId="1" xfId="0" applyFont="1" applyFill="1" applyBorder="1" applyAlignment="1" applyProtection="1">
      <alignment vertical="center"/>
    </xf>
    <xf numFmtId="0" fontId="12" fillId="0" borderId="0" xfId="0" applyFont="1" applyFill="1" applyBorder="1" applyAlignment="1" applyProtection="1">
      <alignment vertical="center" wrapText="1"/>
    </xf>
    <xf numFmtId="0" fontId="12" fillId="0" borderId="0" xfId="0" applyFont="1" applyFill="1" applyBorder="1" applyAlignment="1" applyProtection="1">
      <alignment horizontal="center" vertical="center"/>
    </xf>
    <xf numFmtId="0" fontId="24" fillId="0" borderId="1" xfId="0" applyFont="1" applyFill="1" applyBorder="1" applyAlignment="1" applyProtection="1">
      <alignment horizontal="center" vertical="center" wrapText="1"/>
    </xf>
    <xf numFmtId="0" fontId="24" fillId="0" borderId="1" xfId="0" applyFont="1" applyFill="1" applyBorder="1" applyAlignment="1" applyProtection="1">
      <alignment vertical="center" wrapText="1"/>
    </xf>
    <xf numFmtId="0" fontId="25" fillId="0" borderId="0" xfId="0" applyFont="1" applyFill="1" applyBorder="1" applyAlignment="1" applyProtection="1">
      <alignment vertical="center"/>
    </xf>
    <xf numFmtId="0" fontId="26" fillId="0" borderId="1" xfId="0" applyFont="1" applyFill="1" applyBorder="1" applyAlignment="1" applyProtection="1">
      <alignment vertical="center" wrapText="1"/>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0" xfId="49"/>
    <cellStyle name="常规_Sheet1_3" xfId="50"/>
    <cellStyle name="常规 9" xfId="51"/>
    <cellStyle name="常规 10 2 3" xf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Q260"/>
  <sheetViews>
    <sheetView tabSelected="1" view="pageBreakPreview" zoomScaleNormal="100" topLeftCell="A28" workbookViewId="0">
      <selection activeCell="C32" sqref="C32"/>
    </sheetView>
  </sheetViews>
  <sheetFormatPr defaultColWidth="9" defaultRowHeight="5.65" customHeight="1"/>
  <cols>
    <col min="1" max="1" width="8.5" style="18" customWidth="1"/>
    <col min="2" max="2" width="21.125" style="24" customWidth="1"/>
    <col min="3" max="3" width="58.5" style="18" customWidth="1"/>
    <col min="4" max="4" width="14.625" style="25" customWidth="1"/>
    <col min="5" max="5" width="19.125" style="25" customWidth="1"/>
    <col min="6" max="6" width="13.75" style="25" customWidth="1"/>
    <col min="7" max="7" width="18.625" style="25" customWidth="1"/>
    <col min="8" max="8" width="18.25" style="25" customWidth="1"/>
    <col min="9" max="9" width="17" style="25" customWidth="1"/>
    <col min="10" max="10" width="10.125" style="18" customWidth="1"/>
    <col min="11" max="11" width="12.375" style="18" customWidth="1"/>
    <col min="12" max="16384" width="9" style="18"/>
  </cols>
  <sheetData>
    <row r="1" s="18" customFormat="1" ht="29" customHeight="1" spans="1:10">
      <c r="A1" s="26" t="s">
        <v>0</v>
      </c>
      <c r="B1" s="27"/>
      <c r="C1" s="27"/>
      <c r="D1" s="27"/>
      <c r="E1" s="27"/>
      <c r="F1" s="28"/>
      <c r="G1" s="29"/>
      <c r="H1" s="29"/>
      <c r="I1" s="29"/>
      <c r="J1" s="19"/>
    </row>
    <row r="2" s="19" customFormat="1" ht="61" customHeight="1" spans="1:251">
      <c r="A2" s="30" t="s">
        <v>1</v>
      </c>
      <c r="B2" s="31"/>
      <c r="C2" s="31"/>
      <c r="D2" s="31"/>
      <c r="E2" s="31"/>
      <c r="F2" s="31"/>
      <c r="G2" s="31"/>
      <c r="H2" s="31"/>
      <c r="I2" s="31"/>
      <c r="J2" s="31"/>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c r="BX2" s="64"/>
      <c r="BY2" s="64"/>
      <c r="BZ2" s="64"/>
      <c r="CA2" s="64"/>
      <c r="CB2" s="64"/>
      <c r="CC2" s="64"/>
      <c r="CD2" s="64"/>
      <c r="CE2" s="64"/>
      <c r="CF2" s="64"/>
      <c r="CG2" s="64"/>
      <c r="CH2" s="64"/>
      <c r="CI2" s="64"/>
      <c r="CJ2" s="64"/>
      <c r="CK2" s="64"/>
      <c r="CL2" s="64"/>
      <c r="CM2" s="64"/>
      <c r="CN2" s="64"/>
      <c r="CO2" s="64"/>
      <c r="CP2" s="64"/>
      <c r="CQ2" s="64"/>
      <c r="CR2" s="64"/>
      <c r="CS2" s="64"/>
      <c r="CT2" s="64"/>
      <c r="CU2" s="64"/>
      <c r="CV2" s="64"/>
      <c r="CW2" s="64"/>
      <c r="CX2" s="64"/>
      <c r="CY2" s="64"/>
      <c r="CZ2" s="64"/>
      <c r="DA2" s="64"/>
      <c r="DB2" s="64"/>
      <c r="DC2" s="64"/>
      <c r="DD2" s="64"/>
      <c r="DE2" s="64"/>
      <c r="DF2" s="64"/>
      <c r="DG2" s="64"/>
      <c r="DH2" s="64"/>
      <c r="DI2" s="64"/>
      <c r="DJ2" s="64"/>
      <c r="DK2" s="64"/>
      <c r="DL2" s="64"/>
      <c r="DM2" s="64"/>
      <c r="DN2" s="64"/>
      <c r="DO2" s="64"/>
      <c r="DP2" s="64"/>
      <c r="DQ2" s="64"/>
      <c r="DR2" s="64"/>
      <c r="DS2" s="64"/>
      <c r="DT2" s="64"/>
      <c r="DU2" s="64"/>
      <c r="DV2" s="64"/>
      <c r="DW2" s="64"/>
      <c r="DX2" s="64"/>
      <c r="DY2" s="64"/>
      <c r="DZ2" s="64"/>
      <c r="EA2" s="64"/>
      <c r="EB2" s="64"/>
      <c r="EC2" s="64"/>
      <c r="ED2" s="64"/>
      <c r="EE2" s="64"/>
      <c r="EF2" s="64"/>
      <c r="EG2" s="64"/>
      <c r="EH2" s="64"/>
      <c r="EI2" s="64"/>
      <c r="EJ2" s="64"/>
      <c r="EK2" s="64"/>
      <c r="EL2" s="64"/>
      <c r="EM2" s="64"/>
      <c r="EN2" s="64"/>
      <c r="EO2" s="64"/>
      <c r="EP2" s="64"/>
      <c r="EQ2" s="64"/>
      <c r="ER2" s="64"/>
      <c r="ES2" s="64"/>
      <c r="ET2" s="64"/>
      <c r="EU2" s="64"/>
      <c r="EV2" s="64"/>
      <c r="EW2" s="64"/>
      <c r="EX2" s="64"/>
      <c r="EY2" s="64"/>
      <c r="EZ2" s="64"/>
      <c r="FA2" s="64"/>
      <c r="FB2" s="64"/>
      <c r="FC2" s="64"/>
      <c r="FD2" s="64"/>
      <c r="FE2" s="64"/>
      <c r="FF2" s="64"/>
      <c r="FG2" s="64"/>
      <c r="FH2" s="64"/>
      <c r="FI2" s="64"/>
      <c r="FJ2" s="64"/>
      <c r="FK2" s="64"/>
      <c r="FL2" s="64"/>
      <c r="FM2" s="64"/>
      <c r="FN2" s="64"/>
      <c r="FO2" s="64"/>
      <c r="FP2" s="64"/>
      <c r="FQ2" s="64"/>
      <c r="FR2" s="64"/>
      <c r="FS2" s="64"/>
      <c r="FT2" s="64"/>
      <c r="FU2" s="64"/>
      <c r="FV2" s="64"/>
      <c r="FW2" s="64"/>
      <c r="FX2" s="64"/>
      <c r="FY2" s="64"/>
      <c r="FZ2" s="64"/>
      <c r="GA2" s="64"/>
      <c r="GB2" s="64"/>
      <c r="GC2" s="64"/>
      <c r="GD2" s="64"/>
      <c r="GE2" s="64"/>
      <c r="GF2" s="64"/>
      <c r="GG2" s="64"/>
      <c r="GH2" s="64"/>
      <c r="GI2" s="64"/>
      <c r="GJ2" s="64"/>
      <c r="GK2" s="64"/>
      <c r="GL2" s="64"/>
      <c r="GM2" s="64"/>
      <c r="GN2" s="64"/>
      <c r="GO2" s="64"/>
      <c r="GP2" s="64"/>
      <c r="GQ2" s="64"/>
      <c r="GR2" s="64"/>
      <c r="GS2" s="64"/>
      <c r="GT2" s="64"/>
      <c r="GU2" s="64"/>
      <c r="GV2" s="64"/>
      <c r="GW2" s="64"/>
      <c r="GX2" s="64"/>
      <c r="GY2" s="64"/>
      <c r="GZ2" s="64"/>
      <c r="HA2" s="64"/>
      <c r="HB2" s="64"/>
      <c r="HC2" s="64"/>
      <c r="HD2" s="64"/>
      <c r="HE2" s="64"/>
      <c r="HF2" s="64"/>
      <c r="HG2" s="64"/>
      <c r="HH2" s="64"/>
      <c r="HI2" s="64"/>
      <c r="HJ2" s="64"/>
      <c r="HK2" s="64"/>
      <c r="HL2" s="64"/>
      <c r="HM2" s="64"/>
      <c r="HN2" s="64"/>
      <c r="HO2" s="64"/>
      <c r="HP2" s="64"/>
      <c r="HQ2" s="64"/>
      <c r="HR2" s="64"/>
      <c r="HS2" s="64"/>
      <c r="HT2" s="64"/>
      <c r="HU2" s="64"/>
      <c r="HV2" s="64"/>
      <c r="HW2" s="64"/>
      <c r="HX2" s="64"/>
      <c r="HY2" s="64"/>
      <c r="HZ2" s="64"/>
      <c r="IA2" s="64"/>
      <c r="IB2" s="64"/>
      <c r="IC2" s="64"/>
      <c r="ID2" s="64"/>
      <c r="IE2" s="64"/>
      <c r="IF2" s="64"/>
      <c r="IG2" s="64"/>
      <c r="IH2" s="64"/>
      <c r="II2" s="64"/>
      <c r="IJ2" s="64"/>
      <c r="IK2" s="64"/>
      <c r="IL2" s="64"/>
      <c r="IM2" s="64"/>
      <c r="IN2" s="64"/>
      <c r="IO2" s="64"/>
      <c r="IP2" s="64"/>
      <c r="IQ2" s="64"/>
    </row>
    <row r="3" s="20" customFormat="1" ht="40" customHeight="1" spans="1:251">
      <c r="A3" s="32" t="s">
        <v>2</v>
      </c>
      <c r="B3" s="33" t="s">
        <v>3</v>
      </c>
      <c r="C3" s="33" t="s">
        <v>4</v>
      </c>
      <c r="D3" s="34" t="s">
        <v>5</v>
      </c>
      <c r="E3" s="34" t="s">
        <v>6</v>
      </c>
      <c r="F3" s="35" t="s">
        <v>7</v>
      </c>
      <c r="G3" s="36"/>
      <c r="H3" s="36"/>
      <c r="I3" s="65"/>
      <c r="J3" s="66" t="s">
        <v>8</v>
      </c>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c r="CA3" s="67"/>
      <c r="CB3" s="67"/>
      <c r="CC3" s="67"/>
      <c r="CD3" s="67"/>
      <c r="CE3" s="67"/>
      <c r="CF3" s="67"/>
      <c r="CG3" s="67"/>
      <c r="CH3" s="67"/>
      <c r="CI3" s="67"/>
      <c r="CJ3" s="67"/>
      <c r="CK3" s="67"/>
      <c r="CL3" s="67"/>
      <c r="CM3" s="67"/>
      <c r="CN3" s="67"/>
      <c r="CO3" s="67"/>
      <c r="CP3" s="67"/>
      <c r="CQ3" s="67"/>
      <c r="CR3" s="67"/>
      <c r="CS3" s="67"/>
      <c r="CT3" s="67"/>
      <c r="CU3" s="67"/>
      <c r="CV3" s="67"/>
      <c r="CW3" s="67"/>
      <c r="CX3" s="67"/>
      <c r="CY3" s="67"/>
      <c r="CZ3" s="67"/>
      <c r="DA3" s="67"/>
      <c r="DB3" s="67"/>
      <c r="DC3" s="67"/>
      <c r="DD3" s="67"/>
      <c r="DE3" s="67"/>
      <c r="DF3" s="67"/>
      <c r="DG3" s="67"/>
      <c r="DH3" s="67"/>
      <c r="DI3" s="67"/>
      <c r="DJ3" s="67"/>
      <c r="DK3" s="67"/>
      <c r="DL3" s="67"/>
      <c r="DM3" s="67"/>
      <c r="DN3" s="67"/>
      <c r="DO3" s="67"/>
      <c r="DP3" s="67"/>
      <c r="DQ3" s="67"/>
      <c r="DR3" s="67"/>
      <c r="DS3" s="67"/>
      <c r="DT3" s="67"/>
      <c r="DU3" s="67"/>
      <c r="DV3" s="67"/>
      <c r="DW3" s="67"/>
      <c r="DX3" s="67"/>
      <c r="DY3" s="67"/>
      <c r="DZ3" s="67"/>
      <c r="EA3" s="67"/>
      <c r="EB3" s="67"/>
      <c r="EC3" s="67"/>
      <c r="ED3" s="67"/>
      <c r="EE3" s="67"/>
      <c r="EF3" s="67"/>
      <c r="EG3" s="67"/>
      <c r="EH3" s="67"/>
      <c r="EI3" s="67"/>
      <c r="EJ3" s="67"/>
      <c r="EK3" s="67"/>
      <c r="EL3" s="67"/>
      <c r="EM3" s="67"/>
      <c r="EN3" s="67"/>
      <c r="EO3" s="67"/>
      <c r="EP3" s="67"/>
      <c r="EQ3" s="67"/>
      <c r="ER3" s="67"/>
      <c r="ES3" s="67"/>
      <c r="ET3" s="67"/>
      <c r="EU3" s="67"/>
      <c r="EV3" s="67"/>
      <c r="EW3" s="67"/>
      <c r="EX3" s="67"/>
      <c r="EY3" s="67"/>
      <c r="EZ3" s="67"/>
      <c r="FA3" s="67"/>
      <c r="FB3" s="67"/>
      <c r="FC3" s="67"/>
      <c r="FD3" s="67"/>
      <c r="FE3" s="67"/>
      <c r="FF3" s="67"/>
      <c r="FG3" s="67"/>
      <c r="FH3" s="67"/>
      <c r="FI3" s="67"/>
      <c r="FJ3" s="67"/>
      <c r="FK3" s="67"/>
      <c r="FL3" s="67"/>
      <c r="FM3" s="67"/>
      <c r="FN3" s="67"/>
      <c r="FO3" s="67"/>
      <c r="FP3" s="67"/>
      <c r="FQ3" s="67"/>
      <c r="FR3" s="67"/>
      <c r="FS3" s="67"/>
      <c r="FT3" s="67"/>
      <c r="FU3" s="67"/>
      <c r="FV3" s="67"/>
      <c r="FW3" s="67"/>
      <c r="FX3" s="67"/>
      <c r="FY3" s="67"/>
      <c r="FZ3" s="67"/>
      <c r="GA3" s="67"/>
      <c r="GB3" s="67"/>
      <c r="GC3" s="67"/>
      <c r="GD3" s="67"/>
      <c r="GE3" s="67"/>
      <c r="GF3" s="67"/>
      <c r="GG3" s="67"/>
      <c r="GH3" s="67"/>
      <c r="GI3" s="67"/>
      <c r="GJ3" s="67"/>
      <c r="GK3" s="67"/>
      <c r="GL3" s="67"/>
      <c r="GM3" s="67"/>
      <c r="GN3" s="67"/>
      <c r="GO3" s="67"/>
      <c r="GP3" s="67"/>
      <c r="GQ3" s="67"/>
      <c r="GR3" s="67"/>
      <c r="GS3" s="67"/>
      <c r="GT3" s="67"/>
      <c r="GU3" s="67"/>
      <c r="GV3" s="67"/>
      <c r="GW3" s="67"/>
      <c r="GX3" s="67"/>
      <c r="GY3" s="67"/>
      <c r="GZ3" s="67"/>
      <c r="HA3" s="67"/>
      <c r="HB3" s="67"/>
      <c r="HC3" s="67"/>
      <c r="HD3" s="67"/>
      <c r="HE3" s="67"/>
      <c r="HF3" s="67"/>
      <c r="HG3" s="67"/>
      <c r="HH3" s="67"/>
      <c r="HI3" s="67"/>
      <c r="HJ3" s="67"/>
      <c r="HK3" s="67"/>
      <c r="HL3" s="67"/>
      <c r="HM3" s="67"/>
      <c r="HN3" s="67"/>
      <c r="HO3" s="67"/>
      <c r="HP3" s="67"/>
      <c r="HQ3" s="67"/>
      <c r="HR3" s="67"/>
      <c r="HS3" s="67"/>
      <c r="HT3" s="67"/>
      <c r="HU3" s="67"/>
      <c r="HV3" s="67"/>
      <c r="HW3" s="67"/>
      <c r="HX3" s="67"/>
      <c r="HY3" s="67"/>
      <c r="HZ3" s="67"/>
      <c r="IA3" s="67"/>
      <c r="IB3" s="67"/>
      <c r="IC3" s="67"/>
      <c r="ID3" s="67"/>
      <c r="IE3" s="67"/>
      <c r="IF3" s="67"/>
      <c r="IG3" s="67"/>
      <c r="IH3" s="67"/>
      <c r="II3" s="67"/>
      <c r="IJ3" s="67"/>
      <c r="IK3" s="67"/>
      <c r="IL3" s="67"/>
      <c r="IM3" s="67"/>
      <c r="IN3" s="67"/>
      <c r="IO3" s="67"/>
      <c r="IP3" s="67"/>
      <c r="IQ3" s="67"/>
    </row>
    <row r="4" s="20" customFormat="1" ht="63" customHeight="1" spans="1:251">
      <c r="A4" s="37"/>
      <c r="B4" s="38"/>
      <c r="C4" s="38"/>
      <c r="D4" s="38"/>
      <c r="E4" s="38"/>
      <c r="F4" s="39" t="s">
        <v>9</v>
      </c>
      <c r="G4" s="39" t="s">
        <v>10</v>
      </c>
      <c r="H4" s="39" t="s">
        <v>11</v>
      </c>
      <c r="I4" s="39" t="s">
        <v>12</v>
      </c>
      <c r="J4" s="68"/>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67"/>
      <c r="BD4" s="67"/>
      <c r="BE4" s="67"/>
      <c r="BF4" s="67"/>
      <c r="BG4" s="67"/>
      <c r="BH4" s="67"/>
      <c r="BI4" s="67"/>
      <c r="BJ4" s="67"/>
      <c r="BK4" s="67"/>
      <c r="BL4" s="67"/>
      <c r="BM4" s="67"/>
      <c r="BN4" s="67"/>
      <c r="BO4" s="67"/>
      <c r="BP4" s="67"/>
      <c r="BQ4" s="67"/>
      <c r="BR4" s="67"/>
      <c r="BS4" s="67"/>
      <c r="BT4" s="67"/>
      <c r="BU4" s="67"/>
      <c r="BV4" s="67"/>
      <c r="BW4" s="67"/>
      <c r="BX4" s="67"/>
      <c r="BY4" s="67"/>
      <c r="BZ4" s="67"/>
      <c r="CA4" s="67"/>
      <c r="CB4" s="67"/>
      <c r="CC4" s="67"/>
      <c r="CD4" s="67"/>
      <c r="CE4" s="67"/>
      <c r="CF4" s="67"/>
      <c r="CG4" s="67"/>
      <c r="CH4" s="67"/>
      <c r="CI4" s="67"/>
      <c r="CJ4" s="67"/>
      <c r="CK4" s="67"/>
      <c r="CL4" s="67"/>
      <c r="CM4" s="67"/>
      <c r="CN4" s="67"/>
      <c r="CO4" s="67"/>
      <c r="CP4" s="67"/>
      <c r="CQ4" s="67"/>
      <c r="CR4" s="67"/>
      <c r="CS4" s="67"/>
      <c r="CT4" s="67"/>
      <c r="CU4" s="67"/>
      <c r="CV4" s="67"/>
      <c r="CW4" s="67"/>
      <c r="CX4" s="67"/>
      <c r="CY4" s="67"/>
      <c r="CZ4" s="67"/>
      <c r="DA4" s="67"/>
      <c r="DB4" s="67"/>
      <c r="DC4" s="67"/>
      <c r="DD4" s="67"/>
      <c r="DE4" s="67"/>
      <c r="DF4" s="67"/>
      <c r="DG4" s="67"/>
      <c r="DH4" s="67"/>
      <c r="DI4" s="67"/>
      <c r="DJ4" s="67"/>
      <c r="DK4" s="67"/>
      <c r="DL4" s="67"/>
      <c r="DM4" s="67"/>
      <c r="DN4" s="67"/>
      <c r="DO4" s="67"/>
      <c r="DP4" s="67"/>
      <c r="DQ4" s="67"/>
      <c r="DR4" s="67"/>
      <c r="DS4" s="67"/>
      <c r="DT4" s="67"/>
      <c r="DU4" s="67"/>
      <c r="DV4" s="67"/>
      <c r="DW4" s="67"/>
      <c r="DX4" s="67"/>
      <c r="DY4" s="67"/>
      <c r="DZ4" s="67"/>
      <c r="EA4" s="67"/>
      <c r="EB4" s="67"/>
      <c r="EC4" s="67"/>
      <c r="ED4" s="67"/>
      <c r="EE4" s="67"/>
      <c r="EF4" s="67"/>
      <c r="EG4" s="67"/>
      <c r="EH4" s="67"/>
      <c r="EI4" s="67"/>
      <c r="EJ4" s="67"/>
      <c r="EK4" s="67"/>
      <c r="EL4" s="67"/>
      <c r="EM4" s="67"/>
      <c r="EN4" s="67"/>
      <c r="EO4" s="67"/>
      <c r="EP4" s="67"/>
      <c r="EQ4" s="67"/>
      <c r="ER4" s="67"/>
      <c r="ES4" s="67"/>
      <c r="ET4" s="67"/>
      <c r="EU4" s="67"/>
      <c r="EV4" s="67"/>
      <c r="EW4" s="67"/>
      <c r="EX4" s="67"/>
      <c r="EY4" s="67"/>
      <c r="EZ4" s="67"/>
      <c r="FA4" s="67"/>
      <c r="FB4" s="67"/>
      <c r="FC4" s="67"/>
      <c r="FD4" s="67"/>
      <c r="FE4" s="67"/>
      <c r="FF4" s="67"/>
      <c r="FG4" s="67"/>
      <c r="FH4" s="67"/>
      <c r="FI4" s="67"/>
      <c r="FJ4" s="67"/>
      <c r="FK4" s="67"/>
      <c r="FL4" s="67"/>
      <c r="FM4" s="67"/>
      <c r="FN4" s="67"/>
      <c r="FO4" s="67"/>
      <c r="FP4" s="67"/>
      <c r="FQ4" s="67"/>
      <c r="FR4" s="67"/>
      <c r="FS4" s="67"/>
      <c r="FT4" s="67"/>
      <c r="FU4" s="67"/>
      <c r="FV4" s="67"/>
      <c r="FW4" s="67"/>
      <c r="FX4" s="67"/>
      <c r="FY4" s="67"/>
      <c r="FZ4" s="67"/>
      <c r="GA4" s="67"/>
      <c r="GB4" s="67"/>
      <c r="GC4" s="67"/>
      <c r="GD4" s="67"/>
      <c r="GE4" s="67"/>
      <c r="GF4" s="67"/>
      <c r="GG4" s="67"/>
      <c r="GH4" s="67"/>
      <c r="GI4" s="67"/>
      <c r="GJ4" s="67"/>
      <c r="GK4" s="67"/>
      <c r="GL4" s="67"/>
      <c r="GM4" s="67"/>
      <c r="GN4" s="67"/>
      <c r="GO4" s="67"/>
      <c r="GP4" s="67"/>
      <c r="GQ4" s="67"/>
      <c r="GR4" s="67"/>
      <c r="GS4" s="67"/>
      <c r="GT4" s="67"/>
      <c r="GU4" s="67"/>
      <c r="GV4" s="67"/>
      <c r="GW4" s="67"/>
      <c r="GX4" s="67"/>
      <c r="GY4" s="67"/>
      <c r="GZ4" s="67"/>
      <c r="HA4" s="67"/>
      <c r="HB4" s="67"/>
      <c r="HC4" s="67"/>
      <c r="HD4" s="67"/>
      <c r="HE4" s="67"/>
      <c r="HF4" s="67"/>
      <c r="HG4" s="67"/>
      <c r="HH4" s="67"/>
      <c r="HI4" s="67"/>
      <c r="HJ4" s="67"/>
      <c r="HK4" s="67"/>
      <c r="HL4" s="67"/>
      <c r="HM4" s="67"/>
      <c r="HN4" s="67"/>
      <c r="HO4" s="67"/>
      <c r="HP4" s="67"/>
      <c r="HQ4" s="67"/>
      <c r="HR4" s="67"/>
      <c r="HS4" s="67"/>
      <c r="HT4" s="67"/>
      <c r="HU4" s="67"/>
      <c r="HV4" s="67"/>
      <c r="HW4" s="67"/>
      <c r="HX4" s="67"/>
      <c r="HY4" s="67"/>
      <c r="HZ4" s="67"/>
      <c r="IA4" s="67"/>
      <c r="IB4" s="67"/>
      <c r="IC4" s="67"/>
      <c r="ID4" s="67"/>
      <c r="IE4" s="67"/>
      <c r="IF4" s="67"/>
      <c r="IG4" s="67"/>
      <c r="IH4" s="67"/>
      <c r="II4" s="67"/>
      <c r="IJ4" s="67"/>
      <c r="IK4" s="67"/>
      <c r="IL4" s="67"/>
      <c r="IM4" s="67"/>
      <c r="IN4" s="67"/>
      <c r="IO4" s="67"/>
      <c r="IP4" s="67"/>
      <c r="IQ4" s="67"/>
    </row>
    <row r="5" s="21" customFormat="1" ht="30" customHeight="1" spans="1:251">
      <c r="A5" s="40" t="s">
        <v>13</v>
      </c>
      <c r="B5" s="41"/>
      <c r="C5" s="42"/>
      <c r="D5" s="42">
        <f t="shared" ref="D5:I5" si="0">D6+D15+D29+D31</f>
        <v>6064</v>
      </c>
      <c r="E5" s="42"/>
      <c r="F5" s="42">
        <f t="shared" si="0"/>
        <v>6064</v>
      </c>
      <c r="G5" s="42">
        <f t="shared" si="0"/>
        <v>3086</v>
      </c>
      <c r="H5" s="42">
        <f t="shared" si="0"/>
        <v>1778</v>
      </c>
      <c r="I5" s="42">
        <f t="shared" si="0"/>
        <v>1200</v>
      </c>
      <c r="J5" s="69"/>
      <c r="K5" s="64"/>
      <c r="L5" s="64"/>
      <c r="M5" s="64"/>
      <c r="N5" s="64"/>
      <c r="O5" s="64"/>
      <c r="P5" s="64"/>
      <c r="Q5" s="64"/>
      <c r="R5" s="64"/>
      <c r="S5" s="64"/>
      <c r="T5" s="64"/>
      <c r="U5" s="64"/>
      <c r="V5" s="64"/>
      <c r="W5" s="64"/>
      <c r="X5" s="64"/>
      <c r="Y5" s="64"/>
      <c r="Z5" s="64"/>
      <c r="AA5" s="64"/>
      <c r="AB5" s="64"/>
      <c r="AC5" s="64"/>
      <c r="AD5" s="64"/>
      <c r="AE5" s="64"/>
      <c r="AF5" s="64"/>
      <c r="AG5" s="64"/>
      <c r="AH5" s="64"/>
      <c r="AI5" s="64"/>
      <c r="AJ5" s="64"/>
      <c r="AK5" s="64"/>
      <c r="AL5" s="64"/>
      <c r="AM5" s="64"/>
      <c r="AN5" s="64"/>
      <c r="AO5" s="64"/>
      <c r="AP5" s="64"/>
      <c r="AQ5" s="64"/>
      <c r="AR5" s="64"/>
      <c r="AS5" s="64"/>
      <c r="AT5" s="64"/>
      <c r="AU5" s="64"/>
      <c r="AV5" s="64"/>
      <c r="AW5" s="64"/>
      <c r="AX5" s="64"/>
      <c r="AY5" s="64"/>
      <c r="AZ5" s="64"/>
      <c r="BA5" s="64"/>
      <c r="BB5" s="64"/>
      <c r="BC5" s="64"/>
      <c r="BD5" s="64"/>
      <c r="BE5" s="64"/>
      <c r="BF5" s="64"/>
      <c r="BG5" s="64"/>
      <c r="BH5" s="64"/>
      <c r="BI5" s="64"/>
      <c r="BJ5" s="64"/>
      <c r="BK5" s="64"/>
      <c r="BL5" s="64"/>
      <c r="BM5" s="64"/>
      <c r="BN5" s="64"/>
      <c r="BO5" s="64"/>
      <c r="BP5" s="64"/>
      <c r="BQ5" s="64"/>
      <c r="BR5" s="64"/>
      <c r="BS5" s="64"/>
      <c r="BT5" s="64"/>
      <c r="BU5" s="64"/>
      <c r="BV5" s="64"/>
      <c r="BW5" s="64"/>
      <c r="BX5" s="64"/>
      <c r="BY5" s="64"/>
      <c r="BZ5" s="64"/>
      <c r="CA5" s="64"/>
      <c r="CB5" s="64"/>
      <c r="CC5" s="64"/>
      <c r="CD5" s="64"/>
      <c r="CE5" s="64"/>
      <c r="CF5" s="64"/>
      <c r="CG5" s="64"/>
      <c r="CH5" s="64"/>
      <c r="CI5" s="64"/>
      <c r="CJ5" s="64"/>
      <c r="CK5" s="64"/>
      <c r="CL5" s="64"/>
      <c r="CM5" s="64"/>
      <c r="CN5" s="64"/>
      <c r="CO5" s="64"/>
      <c r="CP5" s="64"/>
      <c r="CQ5" s="64"/>
      <c r="CR5" s="64"/>
      <c r="CS5" s="64"/>
      <c r="CT5" s="64"/>
      <c r="CU5" s="64"/>
      <c r="CV5" s="64"/>
      <c r="CW5" s="64"/>
      <c r="CX5" s="64"/>
      <c r="CY5" s="64"/>
      <c r="CZ5" s="64"/>
      <c r="DA5" s="64"/>
      <c r="DB5" s="64"/>
      <c r="DC5" s="64"/>
      <c r="DD5" s="64"/>
      <c r="DE5" s="64"/>
      <c r="DF5" s="64"/>
      <c r="DG5" s="64"/>
      <c r="DH5" s="64"/>
      <c r="DI5" s="64"/>
      <c r="DJ5" s="64"/>
      <c r="DK5" s="64"/>
      <c r="DL5" s="64"/>
      <c r="DM5" s="64"/>
      <c r="DN5" s="64"/>
      <c r="DO5" s="64"/>
      <c r="DP5" s="64"/>
      <c r="DQ5" s="64"/>
      <c r="DR5" s="64"/>
      <c r="DS5" s="64"/>
      <c r="DT5" s="64"/>
      <c r="DU5" s="64"/>
      <c r="DV5" s="64"/>
      <c r="DW5" s="64"/>
      <c r="DX5" s="64"/>
      <c r="DY5" s="64"/>
      <c r="DZ5" s="64"/>
      <c r="EA5" s="64"/>
      <c r="EB5" s="64"/>
      <c r="EC5" s="64"/>
      <c r="ED5" s="64"/>
      <c r="EE5" s="64"/>
      <c r="EF5" s="64"/>
      <c r="EG5" s="64"/>
      <c r="EH5" s="64"/>
      <c r="EI5" s="64"/>
      <c r="EJ5" s="64"/>
      <c r="EK5" s="64"/>
      <c r="EL5" s="64"/>
      <c r="EM5" s="64"/>
      <c r="EN5" s="64"/>
      <c r="EO5" s="64"/>
      <c r="EP5" s="64"/>
      <c r="EQ5" s="64"/>
      <c r="ER5" s="64"/>
      <c r="ES5" s="64"/>
      <c r="ET5" s="64"/>
      <c r="EU5" s="64"/>
      <c r="EV5" s="64"/>
      <c r="EW5" s="64"/>
      <c r="EX5" s="64"/>
      <c r="EY5" s="64"/>
      <c r="EZ5" s="64"/>
      <c r="FA5" s="64"/>
      <c r="FB5" s="64"/>
      <c r="FC5" s="64"/>
      <c r="FD5" s="64"/>
      <c r="FE5" s="64"/>
      <c r="FF5" s="64"/>
      <c r="FG5" s="64"/>
      <c r="FH5" s="64"/>
      <c r="FI5" s="64"/>
      <c r="FJ5" s="64"/>
      <c r="FK5" s="64"/>
      <c r="FL5" s="64"/>
      <c r="FM5" s="64"/>
      <c r="FN5" s="64"/>
      <c r="FO5" s="64"/>
      <c r="FP5" s="64"/>
      <c r="FQ5" s="64"/>
      <c r="FR5" s="64"/>
      <c r="FS5" s="64"/>
      <c r="FT5" s="64"/>
      <c r="FU5" s="64"/>
      <c r="FV5" s="64"/>
      <c r="FW5" s="64"/>
      <c r="FX5" s="64"/>
      <c r="FY5" s="64"/>
      <c r="FZ5" s="64"/>
      <c r="GA5" s="64"/>
      <c r="GB5" s="64"/>
      <c r="GC5" s="64"/>
      <c r="GD5" s="64"/>
      <c r="GE5" s="64"/>
      <c r="GF5" s="64"/>
      <c r="GG5" s="64"/>
      <c r="GH5" s="64"/>
      <c r="GI5" s="64"/>
      <c r="GJ5" s="64"/>
      <c r="GK5" s="64"/>
      <c r="GL5" s="64"/>
      <c r="GM5" s="64"/>
      <c r="GN5" s="64"/>
      <c r="GO5" s="64"/>
      <c r="GP5" s="64"/>
      <c r="GQ5" s="64"/>
      <c r="GR5" s="64"/>
      <c r="GS5" s="64"/>
      <c r="GT5" s="64"/>
      <c r="GU5" s="64"/>
      <c r="GV5" s="64"/>
      <c r="GW5" s="64"/>
      <c r="GX5" s="64"/>
      <c r="GY5" s="64"/>
      <c r="GZ5" s="64"/>
      <c r="HA5" s="64"/>
      <c r="HB5" s="64"/>
      <c r="HC5" s="64"/>
      <c r="HD5" s="64"/>
      <c r="HE5" s="64"/>
      <c r="HF5" s="64"/>
      <c r="HG5" s="64"/>
      <c r="HH5" s="64"/>
      <c r="HI5" s="64"/>
      <c r="HJ5" s="64"/>
      <c r="HK5" s="64"/>
      <c r="HL5" s="64"/>
      <c r="HM5" s="64"/>
      <c r="HN5" s="64"/>
      <c r="HO5" s="64"/>
      <c r="HP5" s="64"/>
      <c r="HQ5" s="64"/>
      <c r="HR5" s="64"/>
      <c r="HS5" s="64"/>
      <c r="HT5" s="64"/>
      <c r="HU5" s="64"/>
      <c r="HV5" s="64"/>
      <c r="HW5" s="64"/>
      <c r="HX5" s="64"/>
      <c r="HY5" s="64"/>
      <c r="HZ5" s="64"/>
      <c r="IA5" s="64"/>
      <c r="IB5" s="64"/>
      <c r="IC5" s="64"/>
      <c r="ID5" s="64"/>
      <c r="IE5" s="64"/>
      <c r="IF5" s="64"/>
      <c r="IG5" s="64"/>
      <c r="IH5" s="64"/>
      <c r="II5" s="64"/>
      <c r="IJ5" s="64"/>
      <c r="IK5" s="64"/>
      <c r="IL5" s="64"/>
      <c r="IM5" s="64"/>
      <c r="IN5" s="64"/>
      <c r="IO5" s="64"/>
      <c r="IP5" s="64"/>
      <c r="IQ5" s="64"/>
    </row>
    <row r="6" s="22" customFormat="1" ht="32" customHeight="1" spans="1:251">
      <c r="A6" s="43" t="s">
        <v>14</v>
      </c>
      <c r="B6" s="44" t="s">
        <v>15</v>
      </c>
      <c r="C6" s="45"/>
      <c r="D6" s="45">
        <f t="shared" ref="D6:I6" si="1">SUM(D7:D14)</f>
        <v>2787</v>
      </c>
      <c r="E6" s="45"/>
      <c r="F6" s="45">
        <f t="shared" si="1"/>
        <v>2787</v>
      </c>
      <c r="G6" s="45">
        <f t="shared" si="1"/>
        <v>1395</v>
      </c>
      <c r="H6" s="45">
        <f t="shared" si="1"/>
        <v>830</v>
      </c>
      <c r="I6" s="45">
        <f t="shared" si="1"/>
        <v>562</v>
      </c>
      <c r="J6" s="69"/>
      <c r="K6" s="23"/>
      <c r="L6" s="23"/>
      <c r="M6" s="23"/>
      <c r="N6" s="23"/>
      <c r="O6" s="23"/>
      <c r="P6" s="23"/>
      <c r="Q6" s="23"/>
      <c r="R6" s="23"/>
      <c r="S6" s="23"/>
      <c r="T6" s="23"/>
      <c r="U6" s="23"/>
      <c r="V6" s="23"/>
      <c r="W6" s="23"/>
      <c r="X6" s="23"/>
      <c r="Y6" s="23"/>
      <c r="Z6" s="23"/>
      <c r="AA6" s="23"/>
      <c r="AB6" s="23"/>
      <c r="AC6" s="23"/>
      <c r="AD6" s="23"/>
      <c r="AE6" s="23"/>
      <c r="AF6" s="23"/>
      <c r="AG6" s="23"/>
      <c r="AH6" s="23"/>
      <c r="AI6" s="23"/>
      <c r="AJ6" s="23"/>
      <c r="AK6" s="23"/>
      <c r="AL6" s="23"/>
      <c r="AM6" s="23"/>
      <c r="AN6" s="23"/>
      <c r="AO6" s="23"/>
      <c r="AP6" s="23"/>
      <c r="AQ6" s="23"/>
      <c r="AR6" s="23"/>
      <c r="AS6" s="23"/>
      <c r="AT6" s="23"/>
      <c r="AU6" s="23"/>
      <c r="AV6" s="23"/>
      <c r="AW6" s="23"/>
      <c r="AX6" s="23"/>
      <c r="AY6" s="23"/>
      <c r="AZ6" s="23"/>
      <c r="BA6" s="23"/>
      <c r="BB6" s="23"/>
      <c r="BC6" s="23"/>
      <c r="BD6" s="23"/>
      <c r="BE6" s="23"/>
      <c r="BF6" s="23"/>
      <c r="BG6" s="23"/>
      <c r="BH6" s="23"/>
      <c r="BI6" s="23"/>
      <c r="BJ6" s="23"/>
      <c r="BK6" s="23"/>
      <c r="BL6" s="23"/>
      <c r="BM6" s="23"/>
      <c r="BN6" s="23"/>
      <c r="BO6" s="23"/>
      <c r="BP6" s="23"/>
      <c r="BQ6" s="23"/>
      <c r="BR6" s="23"/>
      <c r="BS6" s="23"/>
      <c r="BT6" s="23"/>
      <c r="BU6" s="23"/>
      <c r="BV6" s="23"/>
      <c r="BW6" s="23"/>
      <c r="BX6" s="23"/>
      <c r="BY6" s="23"/>
      <c r="BZ6" s="23"/>
      <c r="CA6" s="23"/>
      <c r="CB6" s="23"/>
      <c r="CC6" s="23"/>
      <c r="CD6" s="23"/>
      <c r="CE6" s="23"/>
      <c r="CF6" s="23"/>
      <c r="CG6" s="23"/>
      <c r="CH6" s="23"/>
      <c r="CI6" s="23"/>
      <c r="CJ6" s="23"/>
      <c r="CK6" s="23"/>
      <c r="CL6" s="23"/>
      <c r="CM6" s="23"/>
      <c r="CN6" s="23"/>
      <c r="CO6" s="23"/>
      <c r="CP6" s="23"/>
      <c r="CQ6" s="23"/>
      <c r="CR6" s="23"/>
      <c r="CS6" s="23"/>
      <c r="CT6" s="23"/>
      <c r="CU6" s="23"/>
      <c r="CV6" s="23"/>
      <c r="CW6" s="23"/>
      <c r="CX6" s="23"/>
      <c r="CY6" s="23"/>
      <c r="CZ6" s="23"/>
      <c r="DA6" s="23"/>
      <c r="DB6" s="23"/>
      <c r="DC6" s="23"/>
      <c r="DD6" s="23"/>
      <c r="DE6" s="23"/>
      <c r="DF6" s="23"/>
      <c r="DG6" s="23"/>
      <c r="DH6" s="23"/>
      <c r="DI6" s="23"/>
      <c r="DJ6" s="23"/>
      <c r="DK6" s="23"/>
      <c r="DL6" s="23"/>
      <c r="DM6" s="23"/>
      <c r="DN6" s="23"/>
      <c r="DO6" s="23"/>
      <c r="DP6" s="23"/>
      <c r="DQ6" s="23"/>
      <c r="DR6" s="23"/>
      <c r="DS6" s="23"/>
      <c r="DT6" s="23"/>
      <c r="DU6" s="23"/>
      <c r="DV6" s="23"/>
      <c r="DW6" s="23"/>
      <c r="DX6" s="23"/>
      <c r="DY6" s="23"/>
      <c r="DZ6" s="23"/>
      <c r="EA6" s="23"/>
      <c r="EB6" s="23"/>
      <c r="EC6" s="23"/>
      <c r="ED6" s="23"/>
      <c r="EE6" s="23"/>
      <c r="EF6" s="23"/>
      <c r="EG6" s="23"/>
      <c r="EH6" s="23"/>
      <c r="EI6" s="23"/>
      <c r="EJ6" s="23"/>
      <c r="EK6" s="23"/>
      <c r="EL6" s="23"/>
      <c r="EM6" s="23"/>
      <c r="EN6" s="23"/>
      <c r="EO6" s="23"/>
      <c r="EP6" s="23"/>
      <c r="EQ6" s="23"/>
      <c r="ER6" s="23"/>
      <c r="ES6" s="23"/>
      <c r="ET6" s="23"/>
      <c r="EU6" s="23"/>
      <c r="EV6" s="23"/>
      <c r="EW6" s="23"/>
      <c r="EX6" s="23"/>
      <c r="EY6" s="23"/>
      <c r="EZ6" s="23"/>
      <c r="FA6" s="23"/>
      <c r="FB6" s="23"/>
      <c r="FC6" s="23"/>
      <c r="FD6" s="23"/>
      <c r="FE6" s="23"/>
      <c r="FF6" s="23"/>
      <c r="FG6" s="23"/>
      <c r="FH6" s="23"/>
      <c r="FI6" s="23"/>
      <c r="FJ6" s="23"/>
      <c r="FK6" s="23"/>
      <c r="FL6" s="23"/>
      <c r="FM6" s="23"/>
      <c r="FN6" s="23"/>
      <c r="FO6" s="23"/>
      <c r="FP6" s="23"/>
      <c r="FQ6" s="23"/>
      <c r="FR6" s="23"/>
      <c r="FS6" s="23"/>
      <c r="FT6" s="23"/>
      <c r="FU6" s="23"/>
      <c r="FV6" s="23"/>
      <c r="FW6" s="23"/>
      <c r="FX6" s="23"/>
      <c r="FY6" s="23"/>
      <c r="FZ6" s="23"/>
      <c r="GA6" s="23"/>
      <c r="GB6" s="23"/>
      <c r="GC6" s="23"/>
      <c r="GD6" s="23"/>
      <c r="GE6" s="23"/>
      <c r="GF6" s="23"/>
      <c r="GG6" s="23"/>
      <c r="GH6" s="23"/>
      <c r="GI6" s="23"/>
      <c r="GJ6" s="23"/>
      <c r="GK6" s="23"/>
      <c r="GL6" s="23"/>
      <c r="GM6" s="23"/>
      <c r="GN6" s="23"/>
      <c r="GO6" s="23"/>
      <c r="GP6" s="23"/>
      <c r="GQ6" s="23"/>
      <c r="GR6" s="23"/>
      <c r="GS6" s="23"/>
      <c r="GT6" s="23"/>
      <c r="GU6" s="23"/>
      <c r="GV6" s="23"/>
      <c r="GW6" s="23"/>
      <c r="GX6" s="23"/>
      <c r="GY6" s="23"/>
      <c r="GZ6" s="23"/>
      <c r="HA6" s="23"/>
      <c r="HB6" s="23"/>
      <c r="HC6" s="23"/>
      <c r="HD6" s="23"/>
      <c r="HE6" s="23"/>
      <c r="HF6" s="23"/>
      <c r="HG6" s="23"/>
      <c r="HH6" s="23"/>
      <c r="HI6" s="23"/>
      <c r="HJ6" s="23"/>
      <c r="HK6" s="23"/>
      <c r="HL6" s="23"/>
      <c r="HM6" s="23"/>
      <c r="HN6" s="23"/>
      <c r="HO6" s="23"/>
      <c r="HP6" s="23"/>
      <c r="HQ6" s="23"/>
      <c r="HR6" s="23"/>
      <c r="HS6" s="23"/>
      <c r="HT6" s="23"/>
      <c r="HU6" s="23"/>
      <c r="HV6" s="23"/>
      <c r="HW6" s="23"/>
      <c r="HX6" s="23"/>
      <c r="HY6" s="23"/>
      <c r="HZ6" s="23"/>
      <c r="IA6" s="23"/>
      <c r="IB6" s="23"/>
      <c r="IC6" s="23"/>
      <c r="ID6" s="23"/>
      <c r="IE6" s="23"/>
      <c r="IF6" s="23"/>
      <c r="IG6" s="23"/>
      <c r="IH6" s="23"/>
      <c r="II6" s="23"/>
      <c r="IJ6" s="23"/>
      <c r="IK6" s="23"/>
      <c r="IL6" s="23"/>
      <c r="IM6" s="23"/>
      <c r="IN6" s="23"/>
      <c r="IO6" s="23"/>
      <c r="IP6" s="23"/>
      <c r="IQ6" s="23"/>
    </row>
    <row r="7" s="23" customFormat="1" ht="133" customHeight="1" spans="1:11">
      <c r="A7" s="46">
        <v>1</v>
      </c>
      <c r="B7" s="47" t="s">
        <v>16</v>
      </c>
      <c r="C7" s="48" t="s">
        <v>17</v>
      </c>
      <c r="D7" s="49">
        <v>255</v>
      </c>
      <c r="E7" s="49" t="s">
        <v>18</v>
      </c>
      <c r="F7" s="49">
        <f t="shared" ref="F7:F9" si="2">G7+H7+I7</f>
        <v>255</v>
      </c>
      <c r="G7" s="50">
        <v>128</v>
      </c>
      <c r="H7" s="50">
        <v>77</v>
      </c>
      <c r="I7" s="50">
        <v>50</v>
      </c>
      <c r="J7" s="46"/>
      <c r="K7" s="70"/>
    </row>
    <row r="8" s="23" customFormat="1" ht="116" customHeight="1" spans="1:11">
      <c r="A8" s="46">
        <v>2</v>
      </c>
      <c r="B8" s="47" t="s">
        <v>19</v>
      </c>
      <c r="C8" s="48" t="s">
        <v>20</v>
      </c>
      <c r="D8" s="49">
        <v>910</v>
      </c>
      <c r="E8" s="49" t="s">
        <v>21</v>
      </c>
      <c r="F8" s="49">
        <f t="shared" si="2"/>
        <v>910</v>
      </c>
      <c r="G8" s="50">
        <f>D8*0.5</f>
        <v>455</v>
      </c>
      <c r="H8" s="50">
        <f>D8*0.3</f>
        <v>273</v>
      </c>
      <c r="I8" s="50">
        <f>D8*0.2</f>
        <v>182</v>
      </c>
      <c r="J8" s="46"/>
      <c r="K8" s="71"/>
    </row>
    <row r="9" s="23" customFormat="1" ht="96" customHeight="1" spans="1:11">
      <c r="A9" s="46">
        <v>3</v>
      </c>
      <c r="B9" s="47" t="s">
        <v>22</v>
      </c>
      <c r="C9" s="48" t="s">
        <v>23</v>
      </c>
      <c r="D9" s="49">
        <v>600</v>
      </c>
      <c r="E9" s="49" t="s">
        <v>21</v>
      </c>
      <c r="F9" s="49">
        <f t="shared" si="2"/>
        <v>600</v>
      </c>
      <c r="G9" s="50">
        <f>D9*0.5</f>
        <v>300</v>
      </c>
      <c r="H9" s="50">
        <f>D9*0.3</f>
        <v>180</v>
      </c>
      <c r="I9" s="50">
        <f>D9*0.2</f>
        <v>120</v>
      </c>
      <c r="J9" s="46"/>
      <c r="K9" s="71"/>
    </row>
    <row r="10" s="23" customFormat="1" ht="96" customHeight="1" spans="1:11">
      <c r="A10" s="46">
        <v>4</v>
      </c>
      <c r="B10" s="47" t="s">
        <v>24</v>
      </c>
      <c r="C10" s="51" t="s">
        <v>25</v>
      </c>
      <c r="D10" s="49">
        <v>150</v>
      </c>
      <c r="E10" s="52" t="s">
        <v>26</v>
      </c>
      <c r="F10" s="49">
        <v>150</v>
      </c>
      <c r="G10" s="50">
        <v>75</v>
      </c>
      <c r="H10" s="50">
        <v>45</v>
      </c>
      <c r="I10" s="50">
        <v>30</v>
      </c>
      <c r="J10" s="46"/>
      <c r="K10" s="71"/>
    </row>
    <row r="11" s="23" customFormat="1" ht="103" customHeight="1" spans="1:11">
      <c r="A11" s="46">
        <v>5</v>
      </c>
      <c r="B11" s="47" t="s">
        <v>27</v>
      </c>
      <c r="C11" s="48" t="s">
        <v>28</v>
      </c>
      <c r="D11" s="49">
        <v>287</v>
      </c>
      <c r="E11" s="49" t="s">
        <v>29</v>
      </c>
      <c r="F11" s="49">
        <f t="shared" ref="F11:F14" si="3">G11+H11+I11</f>
        <v>287</v>
      </c>
      <c r="G11" s="50">
        <v>144</v>
      </c>
      <c r="H11" s="50">
        <v>79</v>
      </c>
      <c r="I11" s="50">
        <v>64</v>
      </c>
      <c r="J11" s="46"/>
      <c r="K11" s="71"/>
    </row>
    <row r="12" s="23" customFormat="1" ht="103" customHeight="1" spans="1:11">
      <c r="A12" s="46">
        <v>6</v>
      </c>
      <c r="B12" s="47" t="s">
        <v>30</v>
      </c>
      <c r="C12" s="48" t="s">
        <v>31</v>
      </c>
      <c r="D12" s="49">
        <v>160</v>
      </c>
      <c r="E12" s="49" t="s">
        <v>29</v>
      </c>
      <c r="F12" s="49">
        <v>160</v>
      </c>
      <c r="G12" s="50">
        <v>80</v>
      </c>
      <c r="H12" s="50">
        <v>48</v>
      </c>
      <c r="I12" s="50">
        <v>32</v>
      </c>
      <c r="J12" s="46"/>
      <c r="K12" s="71"/>
    </row>
    <row r="13" s="23" customFormat="1" ht="125" customHeight="1" spans="1:11">
      <c r="A13" s="46">
        <v>7</v>
      </c>
      <c r="B13" s="47" t="s">
        <v>32</v>
      </c>
      <c r="C13" s="48" t="s">
        <v>33</v>
      </c>
      <c r="D13" s="49">
        <v>275</v>
      </c>
      <c r="E13" s="49" t="s">
        <v>34</v>
      </c>
      <c r="F13" s="49">
        <f t="shared" si="3"/>
        <v>275</v>
      </c>
      <c r="G13" s="50">
        <v>138</v>
      </c>
      <c r="H13" s="50">
        <v>83</v>
      </c>
      <c r="I13" s="50">
        <v>54</v>
      </c>
      <c r="J13" s="46"/>
      <c r="K13" s="71"/>
    </row>
    <row r="14" s="23" customFormat="1" ht="74" customHeight="1" spans="1:11">
      <c r="A14" s="46">
        <v>8</v>
      </c>
      <c r="B14" s="47" t="s">
        <v>35</v>
      </c>
      <c r="C14" s="51" t="s">
        <v>36</v>
      </c>
      <c r="D14" s="49">
        <v>150</v>
      </c>
      <c r="E14" s="49" t="s">
        <v>37</v>
      </c>
      <c r="F14" s="49">
        <f t="shared" si="3"/>
        <v>150</v>
      </c>
      <c r="G14" s="50">
        <f t="shared" ref="G14:G17" si="4">D14*0.5</f>
        <v>75</v>
      </c>
      <c r="H14" s="50">
        <f t="shared" ref="H14:H17" si="5">D14*0.3</f>
        <v>45</v>
      </c>
      <c r="I14" s="50">
        <f t="shared" ref="I14:I17" si="6">D14*0.2</f>
        <v>30</v>
      </c>
      <c r="J14" s="46"/>
      <c r="K14" s="71"/>
    </row>
    <row r="15" s="22" customFormat="1" ht="29" customHeight="1" spans="1:251">
      <c r="A15" s="53" t="s">
        <v>38</v>
      </c>
      <c r="B15" s="44" t="s">
        <v>39</v>
      </c>
      <c r="C15" s="54"/>
      <c r="D15" s="45">
        <f t="shared" ref="D15:I15" si="7">SUM(D16:D28)</f>
        <v>3077</v>
      </c>
      <c r="E15" s="45"/>
      <c r="F15" s="45">
        <f t="shared" si="7"/>
        <v>3077</v>
      </c>
      <c r="G15" s="45">
        <f t="shared" si="7"/>
        <v>1591</v>
      </c>
      <c r="H15" s="45">
        <f t="shared" si="7"/>
        <v>893</v>
      </c>
      <c r="I15" s="45">
        <f t="shared" si="7"/>
        <v>593</v>
      </c>
      <c r="J15" s="69"/>
      <c r="L15" s="23"/>
      <c r="M15" s="23"/>
      <c r="N15" s="23"/>
      <c r="O15" s="23"/>
      <c r="P15" s="23"/>
      <c r="Q15" s="23"/>
      <c r="R15" s="23"/>
      <c r="S15" s="23"/>
      <c r="T15" s="23"/>
      <c r="U15" s="23"/>
      <c r="V15" s="23"/>
      <c r="W15" s="23"/>
      <c r="X15" s="23"/>
      <c r="Y15" s="23"/>
      <c r="Z15" s="23"/>
      <c r="AA15" s="23"/>
      <c r="AB15" s="23"/>
      <c r="AC15" s="23"/>
      <c r="AD15" s="23"/>
      <c r="AE15" s="23"/>
      <c r="AF15" s="23"/>
      <c r="AG15" s="23"/>
      <c r="AH15" s="23"/>
      <c r="AI15" s="23"/>
      <c r="AJ15" s="23"/>
      <c r="AK15" s="23"/>
      <c r="AL15" s="23"/>
      <c r="AM15" s="23"/>
      <c r="AN15" s="23"/>
      <c r="AO15" s="23"/>
      <c r="AP15" s="23"/>
      <c r="AQ15" s="23"/>
      <c r="AR15" s="23"/>
      <c r="AS15" s="23"/>
      <c r="AT15" s="23"/>
      <c r="AU15" s="23"/>
      <c r="AV15" s="23"/>
      <c r="AW15" s="23"/>
      <c r="AX15" s="23"/>
      <c r="AY15" s="23"/>
      <c r="AZ15" s="23"/>
      <c r="BA15" s="23"/>
      <c r="BB15" s="23"/>
      <c r="BC15" s="23"/>
      <c r="BD15" s="23"/>
      <c r="BE15" s="23"/>
      <c r="BF15" s="23"/>
      <c r="BG15" s="23"/>
      <c r="BH15" s="23"/>
      <c r="BI15" s="23"/>
      <c r="BJ15" s="23"/>
      <c r="BK15" s="23"/>
      <c r="BL15" s="23"/>
      <c r="BM15" s="23"/>
      <c r="BN15" s="23"/>
      <c r="BO15" s="23"/>
      <c r="BP15" s="23"/>
      <c r="BQ15" s="23"/>
      <c r="BR15" s="23"/>
      <c r="BS15" s="23"/>
      <c r="BT15" s="23"/>
      <c r="BU15" s="23"/>
      <c r="BV15" s="23"/>
      <c r="BW15" s="23"/>
      <c r="BX15" s="23"/>
      <c r="BY15" s="23"/>
      <c r="BZ15" s="23"/>
      <c r="CA15" s="23"/>
      <c r="CB15" s="23"/>
      <c r="CC15" s="23"/>
      <c r="CD15" s="23"/>
      <c r="CE15" s="23"/>
      <c r="CF15" s="23"/>
      <c r="CG15" s="23"/>
      <c r="CH15" s="23"/>
      <c r="CI15" s="23"/>
      <c r="CJ15" s="23"/>
      <c r="CK15" s="23"/>
      <c r="CL15" s="23"/>
      <c r="CM15" s="23"/>
      <c r="CN15" s="23"/>
      <c r="CO15" s="23"/>
      <c r="CP15" s="23"/>
      <c r="CQ15" s="23"/>
      <c r="CR15" s="23"/>
      <c r="CS15" s="23"/>
      <c r="CT15" s="23"/>
      <c r="CU15" s="23"/>
      <c r="CV15" s="23"/>
      <c r="CW15" s="23"/>
      <c r="CX15" s="23"/>
      <c r="CY15" s="23"/>
      <c r="CZ15" s="23"/>
      <c r="DA15" s="23"/>
      <c r="DB15" s="23"/>
      <c r="DC15" s="23"/>
      <c r="DD15" s="23"/>
      <c r="DE15" s="23"/>
      <c r="DF15" s="23"/>
      <c r="DG15" s="23"/>
      <c r="DH15" s="23"/>
      <c r="DI15" s="23"/>
      <c r="DJ15" s="23"/>
      <c r="DK15" s="23"/>
      <c r="DL15" s="23"/>
      <c r="DM15" s="23"/>
      <c r="DN15" s="23"/>
      <c r="DO15" s="23"/>
      <c r="DP15" s="23"/>
      <c r="DQ15" s="23"/>
      <c r="DR15" s="23"/>
      <c r="DS15" s="23"/>
      <c r="DT15" s="23"/>
      <c r="DU15" s="23"/>
      <c r="DV15" s="23"/>
      <c r="DW15" s="23"/>
      <c r="DX15" s="23"/>
      <c r="DY15" s="23"/>
      <c r="DZ15" s="23"/>
      <c r="EA15" s="23"/>
      <c r="EB15" s="23"/>
      <c r="EC15" s="23"/>
      <c r="ED15" s="23"/>
      <c r="EE15" s="23"/>
      <c r="EF15" s="23"/>
      <c r="EG15" s="23"/>
      <c r="EH15" s="23"/>
      <c r="EI15" s="23"/>
      <c r="EJ15" s="23"/>
      <c r="EK15" s="23"/>
      <c r="EL15" s="23"/>
      <c r="EM15" s="23"/>
      <c r="EN15" s="23"/>
      <c r="EO15" s="23"/>
      <c r="EP15" s="23"/>
      <c r="EQ15" s="23"/>
      <c r="ER15" s="23"/>
      <c r="ES15" s="23"/>
      <c r="ET15" s="23"/>
      <c r="EU15" s="23"/>
      <c r="EV15" s="23"/>
      <c r="EW15" s="23"/>
      <c r="EX15" s="23"/>
      <c r="EY15" s="23"/>
      <c r="EZ15" s="23"/>
      <c r="FA15" s="23"/>
      <c r="FB15" s="23"/>
      <c r="FC15" s="23"/>
      <c r="FD15" s="23"/>
      <c r="FE15" s="23"/>
      <c r="FF15" s="23"/>
      <c r="FG15" s="23"/>
      <c r="FH15" s="23"/>
      <c r="FI15" s="23"/>
      <c r="FJ15" s="23"/>
      <c r="FK15" s="23"/>
      <c r="FL15" s="23"/>
      <c r="FM15" s="23"/>
      <c r="FN15" s="23"/>
      <c r="FO15" s="23"/>
      <c r="FP15" s="23"/>
      <c r="FQ15" s="23"/>
      <c r="FR15" s="23"/>
      <c r="FS15" s="23"/>
      <c r="FT15" s="23"/>
      <c r="FU15" s="23"/>
      <c r="FV15" s="23"/>
      <c r="FW15" s="23"/>
      <c r="FX15" s="23"/>
      <c r="FY15" s="23"/>
      <c r="FZ15" s="23"/>
      <c r="GA15" s="23"/>
      <c r="GB15" s="23"/>
      <c r="GC15" s="23"/>
      <c r="GD15" s="23"/>
      <c r="GE15" s="23"/>
      <c r="GF15" s="23"/>
      <c r="GG15" s="23"/>
      <c r="GH15" s="23"/>
      <c r="GI15" s="23"/>
      <c r="GJ15" s="23"/>
      <c r="GK15" s="23"/>
      <c r="GL15" s="23"/>
      <c r="GM15" s="23"/>
      <c r="GN15" s="23"/>
      <c r="GO15" s="23"/>
      <c r="GP15" s="23"/>
      <c r="GQ15" s="23"/>
      <c r="GR15" s="23"/>
      <c r="GS15" s="23"/>
      <c r="GT15" s="23"/>
      <c r="GU15" s="23"/>
      <c r="GV15" s="23"/>
      <c r="GW15" s="23"/>
      <c r="GX15" s="23"/>
      <c r="GY15" s="23"/>
      <c r="GZ15" s="23"/>
      <c r="HA15" s="23"/>
      <c r="HB15" s="23"/>
      <c r="HC15" s="23"/>
      <c r="HD15" s="23"/>
      <c r="HE15" s="23"/>
      <c r="HF15" s="23"/>
      <c r="HG15" s="23"/>
      <c r="HH15" s="23"/>
      <c r="HI15" s="23"/>
      <c r="HJ15" s="23"/>
      <c r="HK15" s="23"/>
      <c r="HL15" s="23"/>
      <c r="HM15" s="23"/>
      <c r="HN15" s="23"/>
      <c r="HO15" s="23"/>
      <c r="HP15" s="23"/>
      <c r="HQ15" s="23"/>
      <c r="HR15" s="23"/>
      <c r="HS15" s="23"/>
      <c r="HT15" s="23"/>
      <c r="HU15" s="23"/>
      <c r="HV15" s="23"/>
      <c r="HW15" s="23"/>
      <c r="HX15" s="23"/>
      <c r="HY15" s="23"/>
      <c r="HZ15" s="23"/>
      <c r="IA15" s="23"/>
      <c r="IB15" s="23"/>
      <c r="IC15" s="23"/>
      <c r="ID15" s="23"/>
      <c r="IE15" s="23"/>
      <c r="IF15" s="23"/>
      <c r="IG15" s="23"/>
      <c r="IH15" s="23"/>
      <c r="II15" s="23"/>
      <c r="IJ15" s="23"/>
      <c r="IK15" s="23"/>
      <c r="IL15" s="23"/>
      <c r="IM15" s="23"/>
      <c r="IN15" s="23"/>
      <c r="IO15" s="23"/>
      <c r="IP15" s="23"/>
      <c r="IQ15" s="23"/>
    </row>
    <row r="16" s="23" customFormat="1" ht="138" customHeight="1" spans="1:10">
      <c r="A16" s="50">
        <v>1</v>
      </c>
      <c r="B16" s="47" t="s">
        <v>40</v>
      </c>
      <c r="C16" s="55" t="s">
        <v>41</v>
      </c>
      <c r="D16" s="56">
        <v>380</v>
      </c>
      <c r="E16" s="56" t="s">
        <v>42</v>
      </c>
      <c r="F16" s="49">
        <f t="shared" ref="F16:F22" si="8">G16+H16+I16</f>
        <v>380</v>
      </c>
      <c r="G16" s="50">
        <f t="shared" si="4"/>
        <v>190</v>
      </c>
      <c r="H16" s="50">
        <f t="shared" si="5"/>
        <v>114</v>
      </c>
      <c r="I16" s="50">
        <f t="shared" si="6"/>
        <v>76</v>
      </c>
      <c r="J16" s="69"/>
    </row>
    <row r="17" s="23" customFormat="1" ht="132" customHeight="1" spans="1:17">
      <c r="A17" s="50">
        <v>2</v>
      </c>
      <c r="B17" s="47" t="s">
        <v>43</v>
      </c>
      <c r="C17" s="55" t="s">
        <v>44</v>
      </c>
      <c r="D17" s="56">
        <v>200</v>
      </c>
      <c r="E17" s="56" t="s">
        <v>42</v>
      </c>
      <c r="F17" s="49">
        <f t="shared" si="8"/>
        <v>200</v>
      </c>
      <c r="G17" s="50">
        <f t="shared" si="4"/>
        <v>100</v>
      </c>
      <c r="H17" s="50">
        <f t="shared" si="5"/>
        <v>60</v>
      </c>
      <c r="I17" s="50">
        <f t="shared" si="6"/>
        <v>40</v>
      </c>
      <c r="J17" s="69"/>
      <c r="Q17" s="71"/>
    </row>
    <row r="18" s="23" customFormat="1" ht="132" customHeight="1" spans="1:17">
      <c r="A18" s="50">
        <v>3</v>
      </c>
      <c r="B18" s="47" t="s">
        <v>45</v>
      </c>
      <c r="C18" s="55" t="s">
        <v>46</v>
      </c>
      <c r="D18" s="56">
        <v>80</v>
      </c>
      <c r="E18" s="56" t="s">
        <v>47</v>
      </c>
      <c r="F18" s="49">
        <v>80</v>
      </c>
      <c r="G18" s="50">
        <v>80</v>
      </c>
      <c r="H18" s="50"/>
      <c r="I18" s="50"/>
      <c r="J18" s="69"/>
      <c r="Q18" s="71"/>
    </row>
    <row r="19" s="23" customFormat="1" ht="95" customHeight="1" spans="1:251">
      <c r="A19" s="50">
        <v>4</v>
      </c>
      <c r="B19" s="47" t="s">
        <v>48</v>
      </c>
      <c r="C19" s="57" t="s">
        <v>49</v>
      </c>
      <c r="D19" s="49">
        <v>24</v>
      </c>
      <c r="E19" s="49" t="s">
        <v>50</v>
      </c>
      <c r="F19" s="49">
        <f t="shared" si="8"/>
        <v>24</v>
      </c>
      <c r="G19" s="50">
        <v>24</v>
      </c>
      <c r="H19" s="50"/>
      <c r="I19" s="50"/>
      <c r="J19" s="72"/>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8"/>
      <c r="BK19" s="18"/>
      <c r="BL19" s="18"/>
      <c r="BM19" s="18"/>
      <c r="BN19" s="18"/>
      <c r="BO19" s="18"/>
      <c r="BP19" s="18"/>
      <c r="BQ19" s="18"/>
      <c r="BR19" s="18"/>
      <c r="BS19" s="18"/>
      <c r="BT19" s="18"/>
      <c r="BU19" s="18"/>
      <c r="BV19" s="18"/>
      <c r="BW19" s="18"/>
      <c r="BX19" s="18"/>
      <c r="BY19" s="18"/>
      <c r="BZ19" s="18"/>
      <c r="CA19" s="18"/>
      <c r="CB19" s="18"/>
      <c r="CC19" s="18"/>
      <c r="CD19" s="18"/>
      <c r="CE19" s="18"/>
      <c r="CF19" s="18"/>
      <c r="CG19" s="18"/>
      <c r="CH19" s="18"/>
      <c r="CI19" s="18"/>
      <c r="CJ19" s="18"/>
      <c r="CK19" s="18"/>
      <c r="CL19" s="18"/>
      <c r="CM19" s="18"/>
      <c r="CN19" s="18"/>
      <c r="CO19" s="18"/>
      <c r="CP19" s="18"/>
      <c r="CQ19" s="18"/>
      <c r="CR19" s="18"/>
      <c r="CS19" s="18"/>
      <c r="CT19" s="18"/>
      <c r="CU19" s="18"/>
      <c r="CV19" s="18"/>
      <c r="CW19" s="18"/>
      <c r="CX19" s="18"/>
      <c r="CY19" s="18"/>
      <c r="CZ19" s="18"/>
      <c r="DA19" s="18"/>
      <c r="DB19" s="18"/>
      <c r="DC19" s="18"/>
      <c r="DD19" s="18"/>
      <c r="DE19" s="18"/>
      <c r="DF19" s="18"/>
      <c r="DG19" s="18"/>
      <c r="DH19" s="18"/>
      <c r="DI19" s="18"/>
      <c r="DJ19" s="18"/>
      <c r="DK19" s="18"/>
      <c r="DL19" s="18"/>
      <c r="DM19" s="18"/>
      <c r="DN19" s="18"/>
      <c r="DO19" s="18"/>
      <c r="DP19" s="18"/>
      <c r="DQ19" s="18"/>
      <c r="DR19" s="18"/>
      <c r="DS19" s="18"/>
      <c r="DT19" s="18"/>
      <c r="DU19" s="18"/>
      <c r="DV19" s="18"/>
      <c r="DW19" s="18"/>
      <c r="DX19" s="18"/>
      <c r="DY19" s="18"/>
      <c r="DZ19" s="18"/>
      <c r="EA19" s="18"/>
      <c r="EB19" s="18"/>
      <c r="EC19" s="18"/>
      <c r="ED19" s="18"/>
      <c r="EE19" s="18"/>
      <c r="EF19" s="18"/>
      <c r="EG19" s="18"/>
      <c r="EH19" s="18"/>
      <c r="EI19" s="18"/>
      <c r="EJ19" s="18"/>
      <c r="EK19" s="18"/>
      <c r="EL19" s="18"/>
      <c r="EM19" s="18"/>
      <c r="EN19" s="18"/>
      <c r="EO19" s="18"/>
      <c r="EP19" s="18"/>
      <c r="EQ19" s="18"/>
      <c r="ER19" s="18"/>
      <c r="ES19" s="18"/>
      <c r="ET19" s="18"/>
      <c r="EU19" s="18"/>
      <c r="EV19" s="18"/>
      <c r="EW19" s="18"/>
      <c r="EX19" s="18"/>
      <c r="EY19" s="18"/>
      <c r="EZ19" s="18"/>
      <c r="FA19" s="18"/>
      <c r="FB19" s="18"/>
      <c r="FC19" s="18"/>
      <c r="FD19" s="18"/>
      <c r="FE19" s="18"/>
      <c r="FF19" s="18"/>
      <c r="FG19" s="18"/>
      <c r="FH19" s="18"/>
      <c r="FI19" s="18"/>
      <c r="FJ19" s="18"/>
      <c r="FK19" s="18"/>
      <c r="FL19" s="18"/>
      <c r="FM19" s="18"/>
      <c r="FN19" s="18"/>
      <c r="FO19" s="18"/>
      <c r="FP19" s="18"/>
      <c r="FQ19" s="18"/>
      <c r="FR19" s="18"/>
      <c r="FS19" s="18"/>
      <c r="FT19" s="18"/>
      <c r="FU19" s="18"/>
      <c r="FV19" s="18"/>
      <c r="FW19" s="18"/>
      <c r="FX19" s="18"/>
      <c r="FY19" s="18"/>
      <c r="FZ19" s="18"/>
      <c r="GA19" s="18"/>
      <c r="GB19" s="18"/>
      <c r="GC19" s="18"/>
      <c r="GD19" s="18"/>
      <c r="GE19" s="18"/>
      <c r="GF19" s="18"/>
      <c r="GG19" s="18"/>
      <c r="GH19" s="18"/>
      <c r="GI19" s="18"/>
      <c r="GJ19" s="18"/>
      <c r="GK19" s="18"/>
      <c r="GL19" s="18"/>
      <c r="GM19" s="18"/>
      <c r="GN19" s="18"/>
      <c r="GO19" s="18"/>
      <c r="GP19" s="18"/>
      <c r="GQ19" s="18"/>
      <c r="GR19" s="18"/>
      <c r="GS19" s="18"/>
      <c r="GT19" s="18"/>
      <c r="GU19" s="18"/>
      <c r="GV19" s="18"/>
      <c r="GW19" s="18"/>
      <c r="GX19" s="18"/>
      <c r="GY19" s="18"/>
      <c r="GZ19" s="18"/>
      <c r="HA19" s="18"/>
      <c r="HB19" s="18"/>
      <c r="HC19" s="18"/>
      <c r="HD19" s="18"/>
      <c r="HE19" s="18"/>
      <c r="HF19" s="18"/>
      <c r="HG19" s="18"/>
      <c r="HH19" s="18"/>
      <c r="HI19" s="18"/>
      <c r="HJ19" s="18"/>
      <c r="HK19" s="18"/>
      <c r="HL19" s="18"/>
      <c r="HM19" s="18"/>
      <c r="HN19" s="18"/>
      <c r="HO19" s="18"/>
      <c r="HP19" s="18"/>
      <c r="HQ19" s="18"/>
      <c r="HR19" s="18"/>
      <c r="HS19" s="18"/>
      <c r="HT19" s="18"/>
      <c r="HU19" s="18"/>
      <c r="HV19" s="18"/>
      <c r="HW19" s="18"/>
      <c r="HX19" s="18"/>
      <c r="HY19" s="18"/>
      <c r="HZ19" s="18"/>
      <c r="IA19" s="18"/>
      <c r="IB19" s="18"/>
      <c r="IC19" s="18"/>
      <c r="ID19" s="18"/>
      <c r="IE19" s="18"/>
      <c r="IF19" s="18"/>
      <c r="IG19" s="18"/>
      <c r="IH19" s="18"/>
      <c r="II19" s="18"/>
      <c r="IJ19" s="18"/>
      <c r="IK19" s="18"/>
      <c r="IL19" s="18"/>
      <c r="IM19" s="18"/>
      <c r="IN19" s="18"/>
      <c r="IO19" s="18"/>
      <c r="IP19" s="18"/>
      <c r="IQ19" s="18"/>
    </row>
    <row r="20" s="23" customFormat="1" ht="95" customHeight="1" spans="1:251">
      <c r="A20" s="50">
        <v>5</v>
      </c>
      <c r="B20" s="47" t="s">
        <v>51</v>
      </c>
      <c r="C20" s="58" t="s">
        <v>52</v>
      </c>
      <c r="D20" s="49">
        <v>400</v>
      </c>
      <c r="E20" s="49" t="s">
        <v>18</v>
      </c>
      <c r="F20" s="49">
        <f t="shared" si="8"/>
        <v>400</v>
      </c>
      <c r="G20" s="50">
        <f t="shared" ref="G20:G27" si="9">D20*0.5</f>
        <v>200</v>
      </c>
      <c r="H20" s="50">
        <f t="shared" ref="H20:H27" si="10">D20*0.3</f>
        <v>120</v>
      </c>
      <c r="I20" s="50">
        <f t="shared" ref="I20:I27" si="11">D20*0.2</f>
        <v>80</v>
      </c>
      <c r="J20" s="73"/>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8"/>
      <c r="BK20" s="18"/>
      <c r="BL20" s="18"/>
      <c r="BM20" s="18"/>
      <c r="BN20" s="18"/>
      <c r="BO20" s="18"/>
      <c r="BP20" s="18"/>
      <c r="BQ20" s="18"/>
      <c r="BR20" s="18"/>
      <c r="BS20" s="18"/>
      <c r="BT20" s="18"/>
      <c r="BU20" s="18"/>
      <c r="BV20" s="18"/>
      <c r="BW20" s="18"/>
      <c r="BX20" s="18"/>
      <c r="BY20" s="18"/>
      <c r="BZ20" s="18"/>
      <c r="CA20" s="18"/>
      <c r="CB20" s="18"/>
      <c r="CC20" s="18"/>
      <c r="CD20" s="18"/>
      <c r="CE20" s="18"/>
      <c r="CF20" s="18"/>
      <c r="CG20" s="18"/>
      <c r="CH20" s="18"/>
      <c r="CI20" s="18"/>
      <c r="CJ20" s="18"/>
      <c r="CK20" s="18"/>
      <c r="CL20" s="18"/>
      <c r="CM20" s="18"/>
      <c r="CN20" s="18"/>
      <c r="CO20" s="18"/>
      <c r="CP20" s="18"/>
      <c r="CQ20" s="18"/>
      <c r="CR20" s="18"/>
      <c r="CS20" s="18"/>
      <c r="CT20" s="18"/>
      <c r="CU20" s="18"/>
      <c r="CV20" s="18"/>
      <c r="CW20" s="18"/>
      <c r="CX20" s="18"/>
      <c r="CY20" s="18"/>
      <c r="CZ20" s="18"/>
      <c r="DA20" s="18"/>
      <c r="DB20" s="18"/>
      <c r="DC20" s="18"/>
      <c r="DD20" s="18"/>
      <c r="DE20" s="18"/>
      <c r="DF20" s="18"/>
      <c r="DG20" s="18"/>
      <c r="DH20" s="18"/>
      <c r="DI20" s="18"/>
      <c r="DJ20" s="18"/>
      <c r="DK20" s="18"/>
      <c r="DL20" s="18"/>
      <c r="DM20" s="18"/>
      <c r="DN20" s="18"/>
      <c r="DO20" s="18"/>
      <c r="DP20" s="18"/>
      <c r="DQ20" s="18"/>
      <c r="DR20" s="18"/>
      <c r="DS20" s="18"/>
      <c r="DT20" s="18"/>
      <c r="DU20" s="18"/>
      <c r="DV20" s="18"/>
      <c r="DW20" s="18"/>
      <c r="DX20" s="18"/>
      <c r="DY20" s="18"/>
      <c r="DZ20" s="18"/>
      <c r="EA20" s="18"/>
      <c r="EB20" s="18"/>
      <c r="EC20" s="18"/>
      <c r="ED20" s="18"/>
      <c r="EE20" s="18"/>
      <c r="EF20" s="18"/>
      <c r="EG20" s="18"/>
      <c r="EH20" s="18"/>
      <c r="EI20" s="18"/>
      <c r="EJ20" s="18"/>
      <c r="EK20" s="18"/>
      <c r="EL20" s="18"/>
      <c r="EM20" s="18"/>
      <c r="EN20" s="18"/>
      <c r="EO20" s="18"/>
      <c r="EP20" s="18"/>
      <c r="EQ20" s="18"/>
      <c r="ER20" s="18"/>
      <c r="ES20" s="18"/>
      <c r="ET20" s="18"/>
      <c r="EU20" s="18"/>
      <c r="EV20" s="18"/>
      <c r="EW20" s="18"/>
      <c r="EX20" s="18"/>
      <c r="EY20" s="18"/>
      <c r="EZ20" s="18"/>
      <c r="FA20" s="18"/>
      <c r="FB20" s="18"/>
      <c r="FC20" s="18"/>
      <c r="FD20" s="18"/>
      <c r="FE20" s="18"/>
      <c r="FF20" s="18"/>
      <c r="FG20" s="18"/>
      <c r="FH20" s="18"/>
      <c r="FI20" s="18"/>
      <c r="FJ20" s="18"/>
      <c r="FK20" s="18"/>
      <c r="FL20" s="18"/>
      <c r="FM20" s="18"/>
      <c r="FN20" s="18"/>
      <c r="FO20" s="18"/>
      <c r="FP20" s="18"/>
      <c r="FQ20" s="18"/>
      <c r="FR20" s="18"/>
      <c r="FS20" s="18"/>
      <c r="FT20" s="18"/>
      <c r="FU20" s="18"/>
      <c r="FV20" s="18"/>
      <c r="FW20" s="18"/>
      <c r="FX20" s="18"/>
      <c r="FY20" s="18"/>
      <c r="FZ20" s="18"/>
      <c r="GA20" s="18"/>
      <c r="GB20" s="18"/>
      <c r="GC20" s="18"/>
      <c r="GD20" s="18"/>
      <c r="GE20" s="18"/>
      <c r="GF20" s="18"/>
      <c r="GG20" s="18"/>
      <c r="GH20" s="18"/>
      <c r="GI20" s="18"/>
      <c r="GJ20" s="18"/>
      <c r="GK20" s="18"/>
      <c r="GL20" s="18"/>
      <c r="GM20" s="18"/>
      <c r="GN20" s="18"/>
      <c r="GO20" s="18"/>
      <c r="GP20" s="18"/>
      <c r="GQ20" s="18"/>
      <c r="GR20" s="18"/>
      <c r="GS20" s="18"/>
      <c r="GT20" s="18"/>
      <c r="GU20" s="18"/>
      <c r="GV20" s="18"/>
      <c r="GW20" s="18"/>
      <c r="GX20" s="18"/>
      <c r="GY20" s="18"/>
      <c r="GZ20" s="18"/>
      <c r="HA20" s="18"/>
      <c r="HB20" s="18"/>
      <c r="HC20" s="18"/>
      <c r="HD20" s="18"/>
      <c r="HE20" s="18"/>
      <c r="HF20" s="18"/>
      <c r="HG20" s="18"/>
      <c r="HH20" s="18"/>
      <c r="HI20" s="18"/>
      <c r="HJ20" s="18"/>
      <c r="HK20" s="18"/>
      <c r="HL20" s="18"/>
      <c r="HM20" s="18"/>
      <c r="HN20" s="18"/>
      <c r="HO20" s="18"/>
      <c r="HP20" s="18"/>
      <c r="HQ20" s="18"/>
      <c r="HR20" s="18"/>
      <c r="HS20" s="18"/>
      <c r="HT20" s="18"/>
      <c r="HU20" s="18"/>
      <c r="HV20" s="18"/>
      <c r="HW20" s="18"/>
      <c r="HX20" s="18"/>
      <c r="HY20" s="18"/>
      <c r="HZ20" s="18"/>
      <c r="IA20" s="18"/>
      <c r="IB20" s="18"/>
      <c r="IC20" s="18"/>
      <c r="ID20" s="18"/>
      <c r="IE20" s="18"/>
      <c r="IF20" s="18"/>
      <c r="IG20" s="18"/>
      <c r="IH20" s="18"/>
      <c r="II20" s="18"/>
      <c r="IJ20" s="18"/>
      <c r="IK20" s="18"/>
      <c r="IL20" s="18"/>
      <c r="IM20" s="18"/>
      <c r="IN20" s="18"/>
      <c r="IO20" s="18"/>
      <c r="IP20" s="18"/>
      <c r="IQ20" s="18"/>
    </row>
    <row r="21" s="23" customFormat="1" ht="99" customHeight="1" spans="1:251">
      <c r="A21" s="50">
        <v>6</v>
      </c>
      <c r="B21" s="47" t="s">
        <v>53</v>
      </c>
      <c r="C21" s="58" t="s">
        <v>54</v>
      </c>
      <c r="D21" s="49">
        <v>120</v>
      </c>
      <c r="E21" s="49" t="s">
        <v>21</v>
      </c>
      <c r="F21" s="49">
        <f t="shared" si="8"/>
        <v>120</v>
      </c>
      <c r="G21" s="50">
        <f t="shared" si="9"/>
        <v>60</v>
      </c>
      <c r="H21" s="50">
        <f t="shared" si="10"/>
        <v>36</v>
      </c>
      <c r="I21" s="50">
        <f t="shared" si="11"/>
        <v>24</v>
      </c>
      <c r="J21" s="73"/>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8"/>
      <c r="BK21" s="18"/>
      <c r="BL21" s="18"/>
      <c r="BM21" s="18"/>
      <c r="BN21" s="18"/>
      <c r="BO21" s="18"/>
      <c r="BP21" s="18"/>
      <c r="BQ21" s="18"/>
      <c r="BR21" s="18"/>
      <c r="BS21" s="18"/>
      <c r="BT21" s="18"/>
      <c r="BU21" s="18"/>
      <c r="BV21" s="18"/>
      <c r="BW21" s="18"/>
      <c r="BX21" s="18"/>
      <c r="BY21" s="18"/>
      <c r="BZ21" s="18"/>
      <c r="CA21" s="18"/>
      <c r="CB21" s="18"/>
      <c r="CC21" s="18"/>
      <c r="CD21" s="18"/>
      <c r="CE21" s="18"/>
      <c r="CF21" s="18"/>
      <c r="CG21" s="18"/>
      <c r="CH21" s="18"/>
      <c r="CI21" s="18"/>
      <c r="CJ21" s="18"/>
      <c r="CK21" s="18"/>
      <c r="CL21" s="18"/>
      <c r="CM21" s="18"/>
      <c r="CN21" s="18"/>
      <c r="CO21" s="18"/>
      <c r="CP21" s="18"/>
      <c r="CQ21" s="18"/>
      <c r="CR21" s="18"/>
      <c r="CS21" s="18"/>
      <c r="CT21" s="18"/>
      <c r="CU21" s="18"/>
      <c r="CV21" s="18"/>
      <c r="CW21" s="18"/>
      <c r="CX21" s="18"/>
      <c r="CY21" s="18"/>
      <c r="CZ21" s="18"/>
      <c r="DA21" s="18"/>
      <c r="DB21" s="18"/>
      <c r="DC21" s="18"/>
      <c r="DD21" s="18"/>
      <c r="DE21" s="18"/>
      <c r="DF21" s="18"/>
      <c r="DG21" s="18"/>
      <c r="DH21" s="18"/>
      <c r="DI21" s="18"/>
      <c r="DJ21" s="18"/>
      <c r="DK21" s="18"/>
      <c r="DL21" s="18"/>
      <c r="DM21" s="18"/>
      <c r="DN21" s="18"/>
      <c r="DO21" s="18"/>
      <c r="DP21" s="18"/>
      <c r="DQ21" s="18"/>
      <c r="DR21" s="18"/>
      <c r="DS21" s="18"/>
      <c r="DT21" s="18"/>
      <c r="DU21" s="18"/>
      <c r="DV21" s="18"/>
      <c r="DW21" s="18"/>
      <c r="DX21" s="18"/>
      <c r="DY21" s="18"/>
      <c r="DZ21" s="18"/>
      <c r="EA21" s="18"/>
      <c r="EB21" s="18"/>
      <c r="EC21" s="18"/>
      <c r="ED21" s="18"/>
      <c r="EE21" s="18"/>
      <c r="EF21" s="18"/>
      <c r="EG21" s="18"/>
      <c r="EH21" s="18"/>
      <c r="EI21" s="18"/>
      <c r="EJ21" s="18"/>
      <c r="EK21" s="18"/>
      <c r="EL21" s="18"/>
      <c r="EM21" s="18"/>
      <c r="EN21" s="18"/>
      <c r="EO21" s="18"/>
      <c r="EP21" s="18"/>
      <c r="EQ21" s="18"/>
      <c r="ER21" s="18"/>
      <c r="ES21" s="18"/>
      <c r="ET21" s="18"/>
      <c r="EU21" s="18"/>
      <c r="EV21" s="18"/>
      <c r="EW21" s="18"/>
      <c r="EX21" s="18"/>
      <c r="EY21" s="18"/>
      <c r="EZ21" s="18"/>
      <c r="FA21" s="18"/>
      <c r="FB21" s="18"/>
      <c r="FC21" s="18"/>
      <c r="FD21" s="18"/>
      <c r="FE21" s="18"/>
      <c r="FF21" s="18"/>
      <c r="FG21" s="18"/>
      <c r="FH21" s="18"/>
      <c r="FI21" s="18"/>
      <c r="FJ21" s="18"/>
      <c r="FK21" s="18"/>
      <c r="FL21" s="18"/>
      <c r="FM21" s="18"/>
      <c r="FN21" s="18"/>
      <c r="FO21" s="18"/>
      <c r="FP21" s="18"/>
      <c r="FQ21" s="18"/>
      <c r="FR21" s="18"/>
      <c r="FS21" s="18"/>
      <c r="FT21" s="18"/>
      <c r="FU21" s="18"/>
      <c r="FV21" s="18"/>
      <c r="FW21" s="18"/>
      <c r="FX21" s="18"/>
      <c r="FY21" s="18"/>
      <c r="FZ21" s="18"/>
      <c r="GA21" s="18"/>
      <c r="GB21" s="18"/>
      <c r="GC21" s="18"/>
      <c r="GD21" s="18"/>
      <c r="GE21" s="18"/>
      <c r="GF21" s="18"/>
      <c r="GG21" s="18"/>
      <c r="GH21" s="18"/>
      <c r="GI21" s="18"/>
      <c r="GJ21" s="18"/>
      <c r="GK21" s="18"/>
      <c r="GL21" s="18"/>
      <c r="GM21" s="18"/>
      <c r="GN21" s="18"/>
      <c r="GO21" s="18"/>
      <c r="GP21" s="18"/>
      <c r="GQ21" s="18"/>
      <c r="GR21" s="18"/>
      <c r="GS21" s="18"/>
      <c r="GT21" s="18"/>
      <c r="GU21" s="18"/>
      <c r="GV21" s="18"/>
      <c r="GW21" s="18"/>
      <c r="GX21" s="18"/>
      <c r="GY21" s="18"/>
      <c r="GZ21" s="18"/>
      <c r="HA21" s="18"/>
      <c r="HB21" s="18"/>
      <c r="HC21" s="18"/>
      <c r="HD21" s="18"/>
      <c r="HE21" s="18"/>
      <c r="HF21" s="18"/>
      <c r="HG21" s="18"/>
      <c r="HH21" s="18"/>
      <c r="HI21" s="18"/>
      <c r="HJ21" s="18"/>
      <c r="HK21" s="18"/>
      <c r="HL21" s="18"/>
      <c r="HM21" s="18"/>
      <c r="HN21" s="18"/>
      <c r="HO21" s="18"/>
      <c r="HP21" s="18"/>
      <c r="HQ21" s="18"/>
      <c r="HR21" s="18"/>
      <c r="HS21" s="18"/>
      <c r="HT21" s="18"/>
      <c r="HU21" s="18"/>
      <c r="HV21" s="18"/>
      <c r="HW21" s="18"/>
      <c r="HX21" s="18"/>
      <c r="HY21" s="18"/>
      <c r="HZ21" s="18"/>
      <c r="IA21" s="18"/>
      <c r="IB21" s="18"/>
      <c r="IC21" s="18"/>
      <c r="ID21" s="18"/>
      <c r="IE21" s="18"/>
      <c r="IF21" s="18"/>
      <c r="IG21" s="18"/>
      <c r="IH21" s="18"/>
      <c r="II21" s="18"/>
      <c r="IJ21" s="18"/>
      <c r="IK21" s="18"/>
      <c r="IL21" s="18"/>
      <c r="IM21" s="18"/>
      <c r="IN21" s="18"/>
      <c r="IO21" s="18"/>
      <c r="IP21" s="18"/>
      <c r="IQ21" s="18"/>
    </row>
    <row r="22" s="23" customFormat="1" ht="95" customHeight="1" spans="1:251">
      <c r="A22" s="50">
        <v>7</v>
      </c>
      <c r="B22" s="47" t="s">
        <v>55</v>
      </c>
      <c r="C22" s="58" t="s">
        <v>56</v>
      </c>
      <c r="D22" s="49">
        <v>227</v>
      </c>
      <c r="E22" s="49" t="s">
        <v>57</v>
      </c>
      <c r="F22" s="49">
        <f t="shared" si="8"/>
        <v>227</v>
      </c>
      <c r="G22" s="50">
        <v>114</v>
      </c>
      <c r="H22" s="50">
        <v>69</v>
      </c>
      <c r="I22" s="50">
        <v>44</v>
      </c>
      <c r="J22" s="73"/>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8"/>
      <c r="BK22" s="18"/>
      <c r="BL22" s="18"/>
      <c r="BM22" s="18"/>
      <c r="BN22" s="18"/>
      <c r="BO22" s="18"/>
      <c r="BP22" s="18"/>
      <c r="BQ22" s="18"/>
      <c r="BR22" s="18"/>
      <c r="BS22" s="18"/>
      <c r="BT22" s="18"/>
      <c r="BU22" s="18"/>
      <c r="BV22" s="18"/>
      <c r="BW22" s="18"/>
      <c r="BX22" s="18"/>
      <c r="BY22" s="18"/>
      <c r="BZ22" s="18"/>
      <c r="CA22" s="18"/>
      <c r="CB22" s="18"/>
      <c r="CC22" s="18"/>
      <c r="CD22" s="18"/>
      <c r="CE22" s="18"/>
      <c r="CF22" s="18"/>
      <c r="CG22" s="18"/>
      <c r="CH22" s="18"/>
      <c r="CI22" s="18"/>
      <c r="CJ22" s="18"/>
      <c r="CK22" s="18"/>
      <c r="CL22" s="18"/>
      <c r="CM22" s="18"/>
      <c r="CN22" s="18"/>
      <c r="CO22" s="18"/>
      <c r="CP22" s="18"/>
      <c r="CQ22" s="18"/>
      <c r="CR22" s="18"/>
      <c r="CS22" s="18"/>
      <c r="CT22" s="18"/>
      <c r="CU22" s="18"/>
      <c r="CV22" s="18"/>
      <c r="CW22" s="18"/>
      <c r="CX22" s="18"/>
      <c r="CY22" s="18"/>
      <c r="CZ22" s="18"/>
      <c r="DA22" s="18"/>
      <c r="DB22" s="18"/>
      <c r="DC22" s="18"/>
      <c r="DD22" s="18"/>
      <c r="DE22" s="18"/>
      <c r="DF22" s="18"/>
      <c r="DG22" s="18"/>
      <c r="DH22" s="18"/>
      <c r="DI22" s="18"/>
      <c r="DJ22" s="18"/>
      <c r="DK22" s="18"/>
      <c r="DL22" s="18"/>
      <c r="DM22" s="18"/>
      <c r="DN22" s="18"/>
      <c r="DO22" s="18"/>
      <c r="DP22" s="18"/>
      <c r="DQ22" s="18"/>
      <c r="DR22" s="18"/>
      <c r="DS22" s="18"/>
      <c r="DT22" s="18"/>
      <c r="DU22" s="18"/>
      <c r="DV22" s="18"/>
      <c r="DW22" s="18"/>
      <c r="DX22" s="18"/>
      <c r="DY22" s="18"/>
      <c r="DZ22" s="18"/>
      <c r="EA22" s="18"/>
      <c r="EB22" s="18"/>
      <c r="EC22" s="18"/>
      <c r="ED22" s="18"/>
      <c r="EE22" s="18"/>
      <c r="EF22" s="18"/>
      <c r="EG22" s="18"/>
      <c r="EH22" s="18"/>
      <c r="EI22" s="18"/>
      <c r="EJ22" s="18"/>
      <c r="EK22" s="18"/>
      <c r="EL22" s="18"/>
      <c r="EM22" s="18"/>
      <c r="EN22" s="18"/>
      <c r="EO22" s="18"/>
      <c r="EP22" s="18"/>
      <c r="EQ22" s="18"/>
      <c r="ER22" s="18"/>
      <c r="ES22" s="18"/>
      <c r="ET22" s="18"/>
      <c r="EU22" s="18"/>
      <c r="EV22" s="18"/>
      <c r="EW22" s="18"/>
      <c r="EX22" s="18"/>
      <c r="EY22" s="18"/>
      <c r="EZ22" s="18"/>
      <c r="FA22" s="18"/>
      <c r="FB22" s="18"/>
      <c r="FC22" s="18"/>
      <c r="FD22" s="18"/>
      <c r="FE22" s="18"/>
      <c r="FF22" s="18"/>
      <c r="FG22" s="18"/>
      <c r="FH22" s="18"/>
      <c r="FI22" s="18"/>
      <c r="FJ22" s="18"/>
      <c r="FK22" s="18"/>
      <c r="FL22" s="18"/>
      <c r="FM22" s="18"/>
      <c r="FN22" s="18"/>
      <c r="FO22" s="18"/>
      <c r="FP22" s="18"/>
      <c r="FQ22" s="18"/>
      <c r="FR22" s="18"/>
      <c r="FS22" s="18"/>
      <c r="FT22" s="18"/>
      <c r="FU22" s="18"/>
      <c r="FV22" s="18"/>
      <c r="FW22" s="18"/>
      <c r="FX22" s="18"/>
      <c r="FY22" s="18"/>
      <c r="FZ22" s="18"/>
      <c r="GA22" s="18"/>
      <c r="GB22" s="18"/>
      <c r="GC22" s="18"/>
      <c r="GD22" s="18"/>
      <c r="GE22" s="18"/>
      <c r="GF22" s="18"/>
      <c r="GG22" s="18"/>
      <c r="GH22" s="18"/>
      <c r="GI22" s="18"/>
      <c r="GJ22" s="18"/>
      <c r="GK22" s="18"/>
      <c r="GL22" s="18"/>
      <c r="GM22" s="18"/>
      <c r="GN22" s="18"/>
      <c r="GO22" s="18"/>
      <c r="GP22" s="18"/>
      <c r="GQ22" s="18"/>
      <c r="GR22" s="18"/>
      <c r="GS22" s="18"/>
      <c r="GT22" s="18"/>
      <c r="GU22" s="18"/>
      <c r="GV22" s="18"/>
      <c r="GW22" s="18"/>
      <c r="GX22" s="18"/>
      <c r="GY22" s="18"/>
      <c r="GZ22" s="18"/>
      <c r="HA22" s="18"/>
      <c r="HB22" s="18"/>
      <c r="HC22" s="18"/>
      <c r="HD22" s="18"/>
      <c r="HE22" s="18"/>
      <c r="HF22" s="18"/>
      <c r="HG22" s="18"/>
      <c r="HH22" s="18"/>
      <c r="HI22" s="18"/>
      <c r="HJ22" s="18"/>
      <c r="HK22" s="18"/>
      <c r="HL22" s="18"/>
      <c r="HM22" s="18"/>
      <c r="HN22" s="18"/>
      <c r="HO22" s="18"/>
      <c r="HP22" s="18"/>
      <c r="HQ22" s="18"/>
      <c r="HR22" s="18"/>
      <c r="HS22" s="18"/>
      <c r="HT22" s="18"/>
      <c r="HU22" s="18"/>
      <c r="HV22" s="18"/>
      <c r="HW22" s="18"/>
      <c r="HX22" s="18"/>
      <c r="HY22" s="18"/>
      <c r="HZ22" s="18"/>
      <c r="IA22" s="18"/>
      <c r="IB22" s="18"/>
      <c r="IC22" s="18"/>
      <c r="ID22" s="18"/>
      <c r="IE22" s="18"/>
      <c r="IF22" s="18"/>
      <c r="IG22" s="18"/>
      <c r="IH22" s="18"/>
      <c r="II22" s="18"/>
      <c r="IJ22" s="18"/>
      <c r="IK22" s="18"/>
      <c r="IL22" s="18"/>
      <c r="IM22" s="18"/>
      <c r="IN22" s="18"/>
      <c r="IO22" s="18"/>
      <c r="IP22" s="18"/>
      <c r="IQ22" s="18"/>
    </row>
    <row r="23" s="23" customFormat="1" ht="95" customHeight="1" spans="1:251">
      <c r="A23" s="50">
        <v>8</v>
      </c>
      <c r="B23" s="47" t="s">
        <v>58</v>
      </c>
      <c r="C23" s="58" t="s">
        <v>59</v>
      </c>
      <c r="D23" s="49">
        <v>180</v>
      </c>
      <c r="E23" s="49" t="s">
        <v>57</v>
      </c>
      <c r="F23" s="49">
        <v>180</v>
      </c>
      <c r="G23" s="50">
        <v>90</v>
      </c>
      <c r="H23" s="50">
        <v>54</v>
      </c>
      <c r="I23" s="50">
        <v>36</v>
      </c>
      <c r="J23" s="73"/>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8"/>
      <c r="BK23" s="18"/>
      <c r="BL23" s="18"/>
      <c r="BM23" s="18"/>
      <c r="BN23" s="18"/>
      <c r="BO23" s="18"/>
      <c r="BP23" s="18"/>
      <c r="BQ23" s="18"/>
      <c r="BR23" s="18"/>
      <c r="BS23" s="18"/>
      <c r="BT23" s="18"/>
      <c r="BU23" s="18"/>
      <c r="BV23" s="18"/>
      <c r="BW23" s="18"/>
      <c r="BX23" s="18"/>
      <c r="BY23" s="18"/>
      <c r="BZ23" s="18"/>
      <c r="CA23" s="18"/>
      <c r="CB23" s="18"/>
      <c r="CC23" s="18"/>
      <c r="CD23" s="18"/>
      <c r="CE23" s="18"/>
      <c r="CF23" s="18"/>
      <c r="CG23" s="18"/>
      <c r="CH23" s="18"/>
      <c r="CI23" s="18"/>
      <c r="CJ23" s="18"/>
      <c r="CK23" s="18"/>
      <c r="CL23" s="18"/>
      <c r="CM23" s="18"/>
      <c r="CN23" s="18"/>
      <c r="CO23" s="18"/>
      <c r="CP23" s="18"/>
      <c r="CQ23" s="18"/>
      <c r="CR23" s="18"/>
      <c r="CS23" s="18"/>
      <c r="CT23" s="18"/>
      <c r="CU23" s="18"/>
      <c r="CV23" s="18"/>
      <c r="CW23" s="18"/>
      <c r="CX23" s="18"/>
      <c r="CY23" s="18"/>
      <c r="CZ23" s="18"/>
      <c r="DA23" s="18"/>
      <c r="DB23" s="18"/>
      <c r="DC23" s="18"/>
      <c r="DD23" s="18"/>
      <c r="DE23" s="18"/>
      <c r="DF23" s="18"/>
      <c r="DG23" s="18"/>
      <c r="DH23" s="18"/>
      <c r="DI23" s="18"/>
      <c r="DJ23" s="18"/>
      <c r="DK23" s="18"/>
      <c r="DL23" s="18"/>
      <c r="DM23" s="18"/>
      <c r="DN23" s="18"/>
      <c r="DO23" s="18"/>
      <c r="DP23" s="18"/>
      <c r="DQ23" s="18"/>
      <c r="DR23" s="18"/>
      <c r="DS23" s="18"/>
      <c r="DT23" s="18"/>
      <c r="DU23" s="18"/>
      <c r="DV23" s="18"/>
      <c r="DW23" s="18"/>
      <c r="DX23" s="18"/>
      <c r="DY23" s="18"/>
      <c r="DZ23" s="18"/>
      <c r="EA23" s="18"/>
      <c r="EB23" s="18"/>
      <c r="EC23" s="18"/>
      <c r="ED23" s="18"/>
      <c r="EE23" s="18"/>
      <c r="EF23" s="18"/>
      <c r="EG23" s="18"/>
      <c r="EH23" s="18"/>
      <c r="EI23" s="18"/>
      <c r="EJ23" s="18"/>
      <c r="EK23" s="18"/>
      <c r="EL23" s="18"/>
      <c r="EM23" s="18"/>
      <c r="EN23" s="18"/>
      <c r="EO23" s="18"/>
      <c r="EP23" s="18"/>
      <c r="EQ23" s="18"/>
      <c r="ER23" s="18"/>
      <c r="ES23" s="18"/>
      <c r="ET23" s="18"/>
      <c r="EU23" s="18"/>
      <c r="EV23" s="18"/>
      <c r="EW23" s="18"/>
      <c r="EX23" s="18"/>
      <c r="EY23" s="18"/>
      <c r="EZ23" s="18"/>
      <c r="FA23" s="18"/>
      <c r="FB23" s="18"/>
      <c r="FC23" s="18"/>
      <c r="FD23" s="18"/>
      <c r="FE23" s="18"/>
      <c r="FF23" s="18"/>
      <c r="FG23" s="18"/>
      <c r="FH23" s="18"/>
      <c r="FI23" s="18"/>
      <c r="FJ23" s="18"/>
      <c r="FK23" s="18"/>
      <c r="FL23" s="18"/>
      <c r="FM23" s="18"/>
      <c r="FN23" s="18"/>
      <c r="FO23" s="18"/>
      <c r="FP23" s="18"/>
      <c r="FQ23" s="18"/>
      <c r="FR23" s="18"/>
      <c r="FS23" s="18"/>
      <c r="FT23" s="18"/>
      <c r="FU23" s="18"/>
      <c r="FV23" s="18"/>
      <c r="FW23" s="18"/>
      <c r="FX23" s="18"/>
      <c r="FY23" s="18"/>
      <c r="FZ23" s="18"/>
      <c r="GA23" s="18"/>
      <c r="GB23" s="18"/>
      <c r="GC23" s="18"/>
      <c r="GD23" s="18"/>
      <c r="GE23" s="18"/>
      <c r="GF23" s="18"/>
      <c r="GG23" s="18"/>
      <c r="GH23" s="18"/>
      <c r="GI23" s="18"/>
      <c r="GJ23" s="18"/>
      <c r="GK23" s="18"/>
      <c r="GL23" s="18"/>
      <c r="GM23" s="18"/>
      <c r="GN23" s="18"/>
      <c r="GO23" s="18"/>
      <c r="GP23" s="18"/>
      <c r="GQ23" s="18"/>
      <c r="GR23" s="18"/>
      <c r="GS23" s="18"/>
      <c r="GT23" s="18"/>
      <c r="GU23" s="18"/>
      <c r="GV23" s="18"/>
      <c r="GW23" s="18"/>
      <c r="GX23" s="18"/>
      <c r="GY23" s="18"/>
      <c r="GZ23" s="18"/>
      <c r="HA23" s="18"/>
      <c r="HB23" s="18"/>
      <c r="HC23" s="18"/>
      <c r="HD23" s="18"/>
      <c r="HE23" s="18"/>
      <c r="HF23" s="18"/>
      <c r="HG23" s="18"/>
      <c r="HH23" s="18"/>
      <c r="HI23" s="18"/>
      <c r="HJ23" s="18"/>
      <c r="HK23" s="18"/>
      <c r="HL23" s="18"/>
      <c r="HM23" s="18"/>
      <c r="HN23" s="18"/>
      <c r="HO23" s="18"/>
      <c r="HP23" s="18"/>
      <c r="HQ23" s="18"/>
      <c r="HR23" s="18"/>
      <c r="HS23" s="18"/>
      <c r="HT23" s="18"/>
      <c r="HU23" s="18"/>
      <c r="HV23" s="18"/>
      <c r="HW23" s="18"/>
      <c r="HX23" s="18"/>
      <c r="HY23" s="18"/>
      <c r="HZ23" s="18"/>
      <c r="IA23" s="18"/>
      <c r="IB23" s="18"/>
      <c r="IC23" s="18"/>
      <c r="ID23" s="18"/>
      <c r="IE23" s="18"/>
      <c r="IF23" s="18"/>
      <c r="IG23" s="18"/>
      <c r="IH23" s="18"/>
      <c r="II23" s="18"/>
      <c r="IJ23" s="18"/>
      <c r="IK23" s="18"/>
      <c r="IL23" s="18"/>
      <c r="IM23" s="18"/>
      <c r="IN23" s="18"/>
      <c r="IO23" s="18"/>
      <c r="IP23" s="18"/>
      <c r="IQ23" s="18"/>
    </row>
    <row r="24" s="23" customFormat="1" ht="95" customHeight="1" spans="1:251">
      <c r="A24" s="50">
        <v>9</v>
      </c>
      <c r="B24" s="47" t="s">
        <v>60</v>
      </c>
      <c r="C24" s="58" t="s">
        <v>61</v>
      </c>
      <c r="D24" s="49">
        <v>60</v>
      </c>
      <c r="E24" s="49" t="s">
        <v>62</v>
      </c>
      <c r="F24" s="49">
        <f t="shared" ref="F24:F28" si="12">G24+H24+I24</f>
        <v>60</v>
      </c>
      <c r="G24" s="50">
        <f t="shared" si="9"/>
        <v>30</v>
      </c>
      <c r="H24" s="50">
        <f t="shared" si="10"/>
        <v>18</v>
      </c>
      <c r="I24" s="50">
        <f t="shared" si="11"/>
        <v>12</v>
      </c>
      <c r="J24" s="73"/>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8"/>
      <c r="BK24" s="18"/>
      <c r="BL24" s="18"/>
      <c r="BM24" s="18"/>
      <c r="BN24" s="18"/>
      <c r="BO24" s="18"/>
      <c r="BP24" s="18"/>
      <c r="BQ24" s="18"/>
      <c r="BR24" s="18"/>
      <c r="BS24" s="18"/>
      <c r="BT24" s="18"/>
      <c r="BU24" s="18"/>
      <c r="BV24" s="18"/>
      <c r="BW24" s="18"/>
      <c r="BX24" s="18"/>
      <c r="BY24" s="18"/>
      <c r="BZ24" s="18"/>
      <c r="CA24" s="18"/>
      <c r="CB24" s="18"/>
      <c r="CC24" s="18"/>
      <c r="CD24" s="18"/>
      <c r="CE24" s="18"/>
      <c r="CF24" s="18"/>
      <c r="CG24" s="18"/>
      <c r="CH24" s="18"/>
      <c r="CI24" s="18"/>
      <c r="CJ24" s="18"/>
      <c r="CK24" s="18"/>
      <c r="CL24" s="18"/>
      <c r="CM24" s="18"/>
      <c r="CN24" s="18"/>
      <c r="CO24" s="18"/>
      <c r="CP24" s="18"/>
      <c r="CQ24" s="18"/>
      <c r="CR24" s="18"/>
      <c r="CS24" s="18"/>
      <c r="CT24" s="18"/>
      <c r="CU24" s="18"/>
      <c r="CV24" s="18"/>
      <c r="CW24" s="18"/>
      <c r="CX24" s="18"/>
      <c r="CY24" s="18"/>
      <c r="CZ24" s="18"/>
      <c r="DA24" s="18"/>
      <c r="DB24" s="18"/>
      <c r="DC24" s="18"/>
      <c r="DD24" s="18"/>
      <c r="DE24" s="18"/>
      <c r="DF24" s="18"/>
      <c r="DG24" s="18"/>
      <c r="DH24" s="18"/>
      <c r="DI24" s="18"/>
      <c r="DJ24" s="18"/>
      <c r="DK24" s="18"/>
      <c r="DL24" s="18"/>
      <c r="DM24" s="18"/>
      <c r="DN24" s="18"/>
      <c r="DO24" s="18"/>
      <c r="DP24" s="18"/>
      <c r="DQ24" s="18"/>
      <c r="DR24" s="18"/>
      <c r="DS24" s="18"/>
      <c r="DT24" s="18"/>
      <c r="DU24" s="18"/>
      <c r="DV24" s="18"/>
      <c r="DW24" s="18"/>
      <c r="DX24" s="18"/>
      <c r="DY24" s="18"/>
      <c r="DZ24" s="18"/>
      <c r="EA24" s="18"/>
      <c r="EB24" s="18"/>
      <c r="EC24" s="18"/>
      <c r="ED24" s="18"/>
      <c r="EE24" s="18"/>
      <c r="EF24" s="18"/>
      <c r="EG24" s="18"/>
      <c r="EH24" s="18"/>
      <c r="EI24" s="18"/>
      <c r="EJ24" s="18"/>
      <c r="EK24" s="18"/>
      <c r="EL24" s="18"/>
      <c r="EM24" s="18"/>
      <c r="EN24" s="18"/>
      <c r="EO24" s="18"/>
      <c r="EP24" s="18"/>
      <c r="EQ24" s="18"/>
      <c r="ER24" s="18"/>
      <c r="ES24" s="18"/>
      <c r="ET24" s="18"/>
      <c r="EU24" s="18"/>
      <c r="EV24" s="18"/>
      <c r="EW24" s="18"/>
      <c r="EX24" s="18"/>
      <c r="EY24" s="18"/>
      <c r="EZ24" s="18"/>
      <c r="FA24" s="18"/>
      <c r="FB24" s="18"/>
      <c r="FC24" s="18"/>
      <c r="FD24" s="18"/>
      <c r="FE24" s="18"/>
      <c r="FF24" s="18"/>
      <c r="FG24" s="18"/>
      <c r="FH24" s="18"/>
      <c r="FI24" s="18"/>
      <c r="FJ24" s="18"/>
      <c r="FK24" s="18"/>
      <c r="FL24" s="18"/>
      <c r="FM24" s="18"/>
      <c r="FN24" s="18"/>
      <c r="FO24" s="18"/>
      <c r="FP24" s="18"/>
      <c r="FQ24" s="18"/>
      <c r="FR24" s="18"/>
      <c r="FS24" s="18"/>
      <c r="FT24" s="18"/>
      <c r="FU24" s="18"/>
      <c r="FV24" s="18"/>
      <c r="FW24" s="18"/>
      <c r="FX24" s="18"/>
      <c r="FY24" s="18"/>
      <c r="FZ24" s="18"/>
      <c r="GA24" s="18"/>
      <c r="GB24" s="18"/>
      <c r="GC24" s="18"/>
      <c r="GD24" s="18"/>
      <c r="GE24" s="18"/>
      <c r="GF24" s="18"/>
      <c r="GG24" s="18"/>
      <c r="GH24" s="18"/>
      <c r="GI24" s="18"/>
      <c r="GJ24" s="18"/>
      <c r="GK24" s="18"/>
      <c r="GL24" s="18"/>
      <c r="GM24" s="18"/>
      <c r="GN24" s="18"/>
      <c r="GO24" s="18"/>
      <c r="GP24" s="18"/>
      <c r="GQ24" s="18"/>
      <c r="GR24" s="18"/>
      <c r="GS24" s="18"/>
      <c r="GT24" s="18"/>
      <c r="GU24" s="18"/>
      <c r="GV24" s="18"/>
      <c r="GW24" s="18"/>
      <c r="GX24" s="18"/>
      <c r="GY24" s="18"/>
      <c r="GZ24" s="18"/>
      <c r="HA24" s="18"/>
      <c r="HB24" s="18"/>
      <c r="HC24" s="18"/>
      <c r="HD24" s="18"/>
      <c r="HE24" s="18"/>
      <c r="HF24" s="18"/>
      <c r="HG24" s="18"/>
      <c r="HH24" s="18"/>
      <c r="HI24" s="18"/>
      <c r="HJ24" s="18"/>
      <c r="HK24" s="18"/>
      <c r="HL24" s="18"/>
      <c r="HM24" s="18"/>
      <c r="HN24" s="18"/>
      <c r="HO24" s="18"/>
      <c r="HP24" s="18"/>
      <c r="HQ24" s="18"/>
      <c r="HR24" s="18"/>
      <c r="HS24" s="18"/>
      <c r="HT24" s="18"/>
      <c r="HU24" s="18"/>
      <c r="HV24" s="18"/>
      <c r="HW24" s="18"/>
      <c r="HX24" s="18"/>
      <c r="HY24" s="18"/>
      <c r="HZ24" s="18"/>
      <c r="IA24" s="18"/>
      <c r="IB24" s="18"/>
      <c r="IC24" s="18"/>
      <c r="ID24" s="18"/>
      <c r="IE24" s="18"/>
      <c r="IF24" s="18"/>
      <c r="IG24" s="18"/>
      <c r="IH24" s="18"/>
      <c r="II24" s="18"/>
      <c r="IJ24" s="18"/>
      <c r="IK24" s="18"/>
      <c r="IL24" s="18"/>
      <c r="IM24" s="18"/>
      <c r="IN24" s="18"/>
      <c r="IO24" s="18"/>
      <c r="IP24" s="18"/>
      <c r="IQ24" s="18"/>
    </row>
    <row r="25" s="23" customFormat="1" ht="95" customHeight="1" spans="1:251">
      <c r="A25" s="50">
        <v>10</v>
      </c>
      <c r="B25" s="47" t="s">
        <v>63</v>
      </c>
      <c r="C25" s="58" t="s">
        <v>64</v>
      </c>
      <c r="D25" s="49">
        <v>100</v>
      </c>
      <c r="E25" s="49" t="s">
        <v>29</v>
      </c>
      <c r="F25" s="49">
        <f t="shared" si="12"/>
        <v>100</v>
      </c>
      <c r="G25" s="50">
        <f t="shared" si="9"/>
        <v>50</v>
      </c>
      <c r="H25" s="50">
        <f t="shared" si="10"/>
        <v>30</v>
      </c>
      <c r="I25" s="50">
        <f t="shared" si="11"/>
        <v>20</v>
      </c>
      <c r="J25" s="73"/>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8"/>
      <c r="BK25" s="18"/>
      <c r="BL25" s="18"/>
      <c r="BM25" s="18"/>
      <c r="BN25" s="18"/>
      <c r="BO25" s="18"/>
      <c r="BP25" s="18"/>
      <c r="BQ25" s="18"/>
      <c r="BR25" s="18"/>
      <c r="BS25" s="18"/>
      <c r="BT25" s="18"/>
      <c r="BU25" s="18"/>
      <c r="BV25" s="18"/>
      <c r="BW25" s="18"/>
      <c r="BX25" s="18"/>
      <c r="BY25" s="18"/>
      <c r="BZ25" s="18"/>
      <c r="CA25" s="18"/>
      <c r="CB25" s="18"/>
      <c r="CC25" s="18"/>
      <c r="CD25" s="18"/>
      <c r="CE25" s="18"/>
      <c r="CF25" s="18"/>
      <c r="CG25" s="18"/>
      <c r="CH25" s="18"/>
      <c r="CI25" s="18"/>
      <c r="CJ25" s="18"/>
      <c r="CK25" s="18"/>
      <c r="CL25" s="18"/>
      <c r="CM25" s="18"/>
      <c r="CN25" s="18"/>
      <c r="CO25" s="18"/>
      <c r="CP25" s="18"/>
      <c r="CQ25" s="18"/>
      <c r="CR25" s="18"/>
      <c r="CS25" s="18"/>
      <c r="CT25" s="18"/>
      <c r="CU25" s="18"/>
      <c r="CV25" s="18"/>
      <c r="CW25" s="18"/>
      <c r="CX25" s="18"/>
      <c r="CY25" s="18"/>
      <c r="CZ25" s="18"/>
      <c r="DA25" s="18"/>
      <c r="DB25" s="18"/>
      <c r="DC25" s="18"/>
      <c r="DD25" s="18"/>
      <c r="DE25" s="18"/>
      <c r="DF25" s="18"/>
      <c r="DG25" s="18"/>
      <c r="DH25" s="18"/>
      <c r="DI25" s="18"/>
      <c r="DJ25" s="18"/>
      <c r="DK25" s="18"/>
      <c r="DL25" s="18"/>
      <c r="DM25" s="18"/>
      <c r="DN25" s="18"/>
      <c r="DO25" s="18"/>
      <c r="DP25" s="18"/>
      <c r="DQ25" s="18"/>
      <c r="DR25" s="18"/>
      <c r="DS25" s="18"/>
      <c r="DT25" s="18"/>
      <c r="DU25" s="18"/>
      <c r="DV25" s="18"/>
      <c r="DW25" s="18"/>
      <c r="DX25" s="18"/>
      <c r="DY25" s="18"/>
      <c r="DZ25" s="18"/>
      <c r="EA25" s="18"/>
      <c r="EB25" s="18"/>
      <c r="EC25" s="18"/>
      <c r="ED25" s="18"/>
      <c r="EE25" s="18"/>
      <c r="EF25" s="18"/>
      <c r="EG25" s="18"/>
      <c r="EH25" s="18"/>
      <c r="EI25" s="18"/>
      <c r="EJ25" s="18"/>
      <c r="EK25" s="18"/>
      <c r="EL25" s="18"/>
      <c r="EM25" s="18"/>
      <c r="EN25" s="18"/>
      <c r="EO25" s="18"/>
      <c r="EP25" s="18"/>
      <c r="EQ25" s="18"/>
      <c r="ER25" s="18"/>
      <c r="ES25" s="18"/>
      <c r="ET25" s="18"/>
      <c r="EU25" s="18"/>
      <c r="EV25" s="18"/>
      <c r="EW25" s="18"/>
      <c r="EX25" s="18"/>
      <c r="EY25" s="18"/>
      <c r="EZ25" s="18"/>
      <c r="FA25" s="18"/>
      <c r="FB25" s="18"/>
      <c r="FC25" s="18"/>
      <c r="FD25" s="18"/>
      <c r="FE25" s="18"/>
      <c r="FF25" s="18"/>
      <c r="FG25" s="18"/>
      <c r="FH25" s="18"/>
      <c r="FI25" s="18"/>
      <c r="FJ25" s="18"/>
      <c r="FK25" s="18"/>
      <c r="FL25" s="18"/>
      <c r="FM25" s="18"/>
      <c r="FN25" s="18"/>
      <c r="FO25" s="18"/>
      <c r="FP25" s="18"/>
      <c r="FQ25" s="18"/>
      <c r="FR25" s="18"/>
      <c r="FS25" s="18"/>
      <c r="FT25" s="18"/>
      <c r="FU25" s="18"/>
      <c r="FV25" s="18"/>
      <c r="FW25" s="18"/>
      <c r="FX25" s="18"/>
      <c r="FY25" s="18"/>
      <c r="FZ25" s="18"/>
      <c r="GA25" s="18"/>
      <c r="GB25" s="18"/>
      <c r="GC25" s="18"/>
      <c r="GD25" s="18"/>
      <c r="GE25" s="18"/>
      <c r="GF25" s="18"/>
      <c r="GG25" s="18"/>
      <c r="GH25" s="18"/>
      <c r="GI25" s="18"/>
      <c r="GJ25" s="18"/>
      <c r="GK25" s="18"/>
      <c r="GL25" s="18"/>
      <c r="GM25" s="18"/>
      <c r="GN25" s="18"/>
      <c r="GO25" s="18"/>
      <c r="GP25" s="18"/>
      <c r="GQ25" s="18"/>
      <c r="GR25" s="18"/>
      <c r="GS25" s="18"/>
      <c r="GT25" s="18"/>
      <c r="GU25" s="18"/>
      <c r="GV25" s="18"/>
      <c r="GW25" s="18"/>
      <c r="GX25" s="18"/>
      <c r="GY25" s="18"/>
      <c r="GZ25" s="18"/>
      <c r="HA25" s="18"/>
      <c r="HB25" s="18"/>
      <c r="HC25" s="18"/>
      <c r="HD25" s="18"/>
      <c r="HE25" s="18"/>
      <c r="HF25" s="18"/>
      <c r="HG25" s="18"/>
      <c r="HH25" s="18"/>
      <c r="HI25" s="18"/>
      <c r="HJ25" s="18"/>
      <c r="HK25" s="18"/>
      <c r="HL25" s="18"/>
      <c r="HM25" s="18"/>
      <c r="HN25" s="18"/>
      <c r="HO25" s="18"/>
      <c r="HP25" s="18"/>
      <c r="HQ25" s="18"/>
      <c r="HR25" s="18"/>
      <c r="HS25" s="18"/>
      <c r="HT25" s="18"/>
      <c r="HU25" s="18"/>
      <c r="HV25" s="18"/>
      <c r="HW25" s="18"/>
      <c r="HX25" s="18"/>
      <c r="HY25" s="18"/>
      <c r="HZ25" s="18"/>
      <c r="IA25" s="18"/>
      <c r="IB25" s="18"/>
      <c r="IC25" s="18"/>
      <c r="ID25" s="18"/>
      <c r="IE25" s="18"/>
      <c r="IF25" s="18"/>
      <c r="IG25" s="18"/>
      <c r="IH25" s="18"/>
      <c r="II25" s="18"/>
      <c r="IJ25" s="18"/>
      <c r="IK25" s="18"/>
      <c r="IL25" s="18"/>
      <c r="IM25" s="18"/>
      <c r="IN25" s="18"/>
      <c r="IO25" s="18"/>
      <c r="IP25" s="18"/>
      <c r="IQ25" s="18"/>
    </row>
    <row r="26" s="23" customFormat="1" ht="95" customHeight="1" spans="1:251">
      <c r="A26" s="50">
        <v>11</v>
      </c>
      <c r="B26" s="47" t="s">
        <v>65</v>
      </c>
      <c r="C26" s="58" t="s">
        <v>66</v>
      </c>
      <c r="D26" s="49">
        <v>300</v>
      </c>
      <c r="E26" s="49" t="s">
        <v>29</v>
      </c>
      <c r="F26" s="49">
        <f t="shared" si="12"/>
        <v>300</v>
      </c>
      <c r="G26" s="50">
        <f t="shared" si="9"/>
        <v>150</v>
      </c>
      <c r="H26" s="50">
        <f t="shared" si="10"/>
        <v>90</v>
      </c>
      <c r="I26" s="50">
        <f t="shared" si="11"/>
        <v>60</v>
      </c>
      <c r="J26" s="73"/>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8"/>
      <c r="BK26" s="18"/>
      <c r="BL26" s="18"/>
      <c r="BM26" s="18"/>
      <c r="BN26" s="18"/>
      <c r="BO26" s="18"/>
      <c r="BP26" s="18"/>
      <c r="BQ26" s="18"/>
      <c r="BR26" s="18"/>
      <c r="BS26" s="18"/>
      <c r="BT26" s="18"/>
      <c r="BU26" s="18"/>
      <c r="BV26" s="18"/>
      <c r="BW26" s="18"/>
      <c r="BX26" s="18"/>
      <c r="BY26" s="18"/>
      <c r="BZ26" s="18"/>
      <c r="CA26" s="18"/>
      <c r="CB26" s="18"/>
      <c r="CC26" s="18"/>
      <c r="CD26" s="18"/>
      <c r="CE26" s="18"/>
      <c r="CF26" s="18"/>
      <c r="CG26" s="18"/>
      <c r="CH26" s="18"/>
      <c r="CI26" s="18"/>
      <c r="CJ26" s="18"/>
      <c r="CK26" s="18"/>
      <c r="CL26" s="18"/>
      <c r="CM26" s="18"/>
      <c r="CN26" s="18"/>
      <c r="CO26" s="18"/>
      <c r="CP26" s="18"/>
      <c r="CQ26" s="18"/>
      <c r="CR26" s="18"/>
      <c r="CS26" s="18"/>
      <c r="CT26" s="18"/>
      <c r="CU26" s="18"/>
      <c r="CV26" s="18"/>
      <c r="CW26" s="18"/>
      <c r="CX26" s="18"/>
      <c r="CY26" s="18"/>
      <c r="CZ26" s="18"/>
      <c r="DA26" s="18"/>
      <c r="DB26" s="18"/>
      <c r="DC26" s="18"/>
      <c r="DD26" s="18"/>
      <c r="DE26" s="18"/>
      <c r="DF26" s="18"/>
      <c r="DG26" s="18"/>
      <c r="DH26" s="18"/>
      <c r="DI26" s="18"/>
      <c r="DJ26" s="18"/>
      <c r="DK26" s="18"/>
      <c r="DL26" s="18"/>
      <c r="DM26" s="18"/>
      <c r="DN26" s="18"/>
      <c r="DO26" s="18"/>
      <c r="DP26" s="18"/>
      <c r="DQ26" s="18"/>
      <c r="DR26" s="18"/>
      <c r="DS26" s="18"/>
      <c r="DT26" s="18"/>
      <c r="DU26" s="18"/>
      <c r="DV26" s="18"/>
      <c r="DW26" s="18"/>
      <c r="DX26" s="18"/>
      <c r="DY26" s="18"/>
      <c r="DZ26" s="18"/>
      <c r="EA26" s="18"/>
      <c r="EB26" s="18"/>
      <c r="EC26" s="18"/>
      <c r="ED26" s="18"/>
      <c r="EE26" s="18"/>
      <c r="EF26" s="18"/>
      <c r="EG26" s="18"/>
      <c r="EH26" s="18"/>
      <c r="EI26" s="18"/>
      <c r="EJ26" s="18"/>
      <c r="EK26" s="18"/>
      <c r="EL26" s="18"/>
      <c r="EM26" s="18"/>
      <c r="EN26" s="18"/>
      <c r="EO26" s="18"/>
      <c r="EP26" s="18"/>
      <c r="EQ26" s="18"/>
      <c r="ER26" s="18"/>
      <c r="ES26" s="18"/>
      <c r="ET26" s="18"/>
      <c r="EU26" s="18"/>
      <c r="EV26" s="18"/>
      <c r="EW26" s="18"/>
      <c r="EX26" s="18"/>
      <c r="EY26" s="18"/>
      <c r="EZ26" s="18"/>
      <c r="FA26" s="18"/>
      <c r="FB26" s="18"/>
      <c r="FC26" s="18"/>
      <c r="FD26" s="18"/>
      <c r="FE26" s="18"/>
      <c r="FF26" s="18"/>
      <c r="FG26" s="18"/>
      <c r="FH26" s="18"/>
      <c r="FI26" s="18"/>
      <c r="FJ26" s="18"/>
      <c r="FK26" s="18"/>
      <c r="FL26" s="18"/>
      <c r="FM26" s="18"/>
      <c r="FN26" s="18"/>
      <c r="FO26" s="18"/>
      <c r="FP26" s="18"/>
      <c r="FQ26" s="18"/>
      <c r="FR26" s="18"/>
      <c r="FS26" s="18"/>
      <c r="FT26" s="18"/>
      <c r="FU26" s="18"/>
      <c r="FV26" s="18"/>
      <c r="FW26" s="18"/>
      <c r="FX26" s="18"/>
      <c r="FY26" s="18"/>
      <c r="FZ26" s="18"/>
      <c r="GA26" s="18"/>
      <c r="GB26" s="18"/>
      <c r="GC26" s="18"/>
      <c r="GD26" s="18"/>
      <c r="GE26" s="18"/>
      <c r="GF26" s="18"/>
      <c r="GG26" s="18"/>
      <c r="GH26" s="18"/>
      <c r="GI26" s="18"/>
      <c r="GJ26" s="18"/>
      <c r="GK26" s="18"/>
      <c r="GL26" s="18"/>
      <c r="GM26" s="18"/>
      <c r="GN26" s="18"/>
      <c r="GO26" s="18"/>
      <c r="GP26" s="18"/>
      <c r="GQ26" s="18"/>
      <c r="GR26" s="18"/>
      <c r="GS26" s="18"/>
      <c r="GT26" s="18"/>
      <c r="GU26" s="18"/>
      <c r="GV26" s="18"/>
      <c r="GW26" s="18"/>
      <c r="GX26" s="18"/>
      <c r="GY26" s="18"/>
      <c r="GZ26" s="18"/>
      <c r="HA26" s="18"/>
      <c r="HB26" s="18"/>
      <c r="HC26" s="18"/>
      <c r="HD26" s="18"/>
      <c r="HE26" s="18"/>
      <c r="HF26" s="18"/>
      <c r="HG26" s="18"/>
      <c r="HH26" s="18"/>
      <c r="HI26" s="18"/>
      <c r="HJ26" s="18"/>
      <c r="HK26" s="18"/>
      <c r="HL26" s="18"/>
      <c r="HM26" s="18"/>
      <c r="HN26" s="18"/>
      <c r="HO26" s="18"/>
      <c r="HP26" s="18"/>
      <c r="HQ26" s="18"/>
      <c r="HR26" s="18"/>
      <c r="HS26" s="18"/>
      <c r="HT26" s="18"/>
      <c r="HU26" s="18"/>
      <c r="HV26" s="18"/>
      <c r="HW26" s="18"/>
      <c r="HX26" s="18"/>
      <c r="HY26" s="18"/>
      <c r="HZ26" s="18"/>
      <c r="IA26" s="18"/>
      <c r="IB26" s="18"/>
      <c r="IC26" s="18"/>
      <c r="ID26" s="18"/>
      <c r="IE26" s="18"/>
      <c r="IF26" s="18"/>
      <c r="IG26" s="18"/>
      <c r="IH26" s="18"/>
      <c r="II26" s="18"/>
      <c r="IJ26" s="18"/>
      <c r="IK26" s="18"/>
      <c r="IL26" s="18"/>
      <c r="IM26" s="18"/>
      <c r="IN26" s="18"/>
      <c r="IO26" s="18"/>
      <c r="IP26" s="18"/>
      <c r="IQ26" s="18"/>
    </row>
    <row r="27" s="23" customFormat="1" ht="93" customHeight="1" spans="1:251">
      <c r="A27" s="50">
        <v>12</v>
      </c>
      <c r="B27" s="47" t="s">
        <v>67</v>
      </c>
      <c r="C27" s="58" t="s">
        <v>68</v>
      </c>
      <c r="D27" s="49">
        <v>200</v>
      </c>
      <c r="E27" s="56" t="s">
        <v>69</v>
      </c>
      <c r="F27" s="49">
        <f t="shared" si="12"/>
        <v>200</v>
      </c>
      <c r="G27" s="50">
        <f t="shared" si="9"/>
        <v>100</v>
      </c>
      <c r="H27" s="50">
        <f t="shared" si="10"/>
        <v>60</v>
      </c>
      <c r="I27" s="50">
        <f t="shared" si="11"/>
        <v>40</v>
      </c>
      <c r="J27" s="73"/>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8"/>
      <c r="BK27" s="18"/>
      <c r="BL27" s="18"/>
      <c r="BM27" s="18"/>
      <c r="BN27" s="18"/>
      <c r="BO27" s="18"/>
      <c r="BP27" s="18"/>
      <c r="BQ27" s="18"/>
      <c r="BR27" s="18"/>
      <c r="BS27" s="18"/>
      <c r="BT27" s="18"/>
      <c r="BU27" s="18"/>
      <c r="BV27" s="18"/>
      <c r="BW27" s="18"/>
      <c r="BX27" s="18"/>
      <c r="BY27" s="18"/>
      <c r="BZ27" s="18"/>
      <c r="CA27" s="18"/>
      <c r="CB27" s="18"/>
      <c r="CC27" s="18"/>
      <c r="CD27" s="18"/>
      <c r="CE27" s="18"/>
      <c r="CF27" s="18"/>
      <c r="CG27" s="18"/>
      <c r="CH27" s="18"/>
      <c r="CI27" s="18"/>
      <c r="CJ27" s="18"/>
      <c r="CK27" s="18"/>
      <c r="CL27" s="18"/>
      <c r="CM27" s="18"/>
      <c r="CN27" s="18"/>
      <c r="CO27" s="18"/>
      <c r="CP27" s="18"/>
      <c r="CQ27" s="18"/>
      <c r="CR27" s="18"/>
      <c r="CS27" s="18"/>
      <c r="CT27" s="18"/>
      <c r="CU27" s="18"/>
      <c r="CV27" s="18"/>
      <c r="CW27" s="18"/>
      <c r="CX27" s="18"/>
      <c r="CY27" s="18"/>
      <c r="CZ27" s="18"/>
      <c r="DA27" s="18"/>
      <c r="DB27" s="18"/>
      <c r="DC27" s="18"/>
      <c r="DD27" s="18"/>
      <c r="DE27" s="18"/>
      <c r="DF27" s="18"/>
      <c r="DG27" s="18"/>
      <c r="DH27" s="18"/>
      <c r="DI27" s="18"/>
      <c r="DJ27" s="18"/>
      <c r="DK27" s="18"/>
      <c r="DL27" s="18"/>
      <c r="DM27" s="18"/>
      <c r="DN27" s="18"/>
      <c r="DO27" s="18"/>
      <c r="DP27" s="18"/>
      <c r="DQ27" s="18"/>
      <c r="DR27" s="18"/>
      <c r="DS27" s="18"/>
      <c r="DT27" s="18"/>
      <c r="DU27" s="18"/>
      <c r="DV27" s="18"/>
      <c r="DW27" s="18"/>
      <c r="DX27" s="18"/>
      <c r="DY27" s="18"/>
      <c r="DZ27" s="18"/>
      <c r="EA27" s="18"/>
      <c r="EB27" s="18"/>
      <c r="EC27" s="18"/>
      <c r="ED27" s="18"/>
      <c r="EE27" s="18"/>
      <c r="EF27" s="18"/>
      <c r="EG27" s="18"/>
      <c r="EH27" s="18"/>
      <c r="EI27" s="18"/>
      <c r="EJ27" s="18"/>
      <c r="EK27" s="18"/>
      <c r="EL27" s="18"/>
      <c r="EM27" s="18"/>
      <c r="EN27" s="18"/>
      <c r="EO27" s="18"/>
      <c r="EP27" s="18"/>
      <c r="EQ27" s="18"/>
      <c r="ER27" s="18"/>
      <c r="ES27" s="18"/>
      <c r="ET27" s="18"/>
      <c r="EU27" s="18"/>
      <c r="EV27" s="18"/>
      <c r="EW27" s="18"/>
      <c r="EX27" s="18"/>
      <c r="EY27" s="18"/>
      <c r="EZ27" s="18"/>
      <c r="FA27" s="18"/>
      <c r="FB27" s="18"/>
      <c r="FC27" s="18"/>
      <c r="FD27" s="18"/>
      <c r="FE27" s="18"/>
      <c r="FF27" s="18"/>
      <c r="FG27" s="18"/>
      <c r="FH27" s="18"/>
      <c r="FI27" s="18"/>
      <c r="FJ27" s="18"/>
      <c r="FK27" s="18"/>
      <c r="FL27" s="18"/>
      <c r="FM27" s="18"/>
      <c r="FN27" s="18"/>
      <c r="FO27" s="18"/>
      <c r="FP27" s="18"/>
      <c r="FQ27" s="18"/>
      <c r="FR27" s="18"/>
      <c r="FS27" s="18"/>
      <c r="FT27" s="18"/>
      <c r="FU27" s="18"/>
      <c r="FV27" s="18"/>
      <c r="FW27" s="18"/>
      <c r="FX27" s="18"/>
      <c r="FY27" s="18"/>
      <c r="FZ27" s="18"/>
      <c r="GA27" s="18"/>
      <c r="GB27" s="18"/>
      <c r="GC27" s="18"/>
      <c r="GD27" s="18"/>
      <c r="GE27" s="18"/>
      <c r="GF27" s="18"/>
      <c r="GG27" s="18"/>
      <c r="GH27" s="18"/>
      <c r="GI27" s="18"/>
      <c r="GJ27" s="18"/>
      <c r="GK27" s="18"/>
      <c r="GL27" s="18"/>
      <c r="GM27" s="18"/>
      <c r="GN27" s="18"/>
      <c r="GO27" s="18"/>
      <c r="GP27" s="18"/>
      <c r="GQ27" s="18"/>
      <c r="GR27" s="18"/>
      <c r="GS27" s="18"/>
      <c r="GT27" s="18"/>
      <c r="GU27" s="18"/>
      <c r="GV27" s="18"/>
      <c r="GW27" s="18"/>
      <c r="GX27" s="18"/>
      <c r="GY27" s="18"/>
      <c r="GZ27" s="18"/>
      <c r="HA27" s="18"/>
      <c r="HB27" s="18"/>
      <c r="HC27" s="18"/>
      <c r="HD27" s="18"/>
      <c r="HE27" s="18"/>
      <c r="HF27" s="18"/>
      <c r="HG27" s="18"/>
      <c r="HH27" s="18"/>
      <c r="HI27" s="18"/>
      <c r="HJ27" s="18"/>
      <c r="HK27" s="18"/>
      <c r="HL27" s="18"/>
      <c r="HM27" s="18"/>
      <c r="HN27" s="18"/>
      <c r="HO27" s="18"/>
      <c r="HP27" s="18"/>
      <c r="HQ27" s="18"/>
      <c r="HR27" s="18"/>
      <c r="HS27" s="18"/>
      <c r="HT27" s="18"/>
      <c r="HU27" s="18"/>
      <c r="HV27" s="18"/>
      <c r="HW27" s="18"/>
      <c r="HX27" s="18"/>
      <c r="HY27" s="18"/>
      <c r="HZ27" s="18"/>
      <c r="IA27" s="18"/>
      <c r="IB27" s="18"/>
      <c r="IC27" s="18"/>
      <c r="ID27" s="18"/>
      <c r="IE27" s="18"/>
      <c r="IF27" s="18"/>
      <c r="IG27" s="18"/>
      <c r="IH27" s="18"/>
      <c r="II27" s="18"/>
      <c r="IJ27" s="18"/>
      <c r="IK27" s="18"/>
      <c r="IL27" s="18"/>
      <c r="IM27" s="18"/>
      <c r="IN27" s="18"/>
      <c r="IO27" s="18"/>
      <c r="IP27" s="18"/>
      <c r="IQ27" s="18"/>
    </row>
    <row r="28" s="22" customFormat="1" ht="89" customHeight="1" spans="1:251">
      <c r="A28" s="50">
        <v>13</v>
      </c>
      <c r="B28" s="59" t="s">
        <v>70</v>
      </c>
      <c r="C28" s="58" t="s">
        <v>71</v>
      </c>
      <c r="D28" s="49">
        <v>806</v>
      </c>
      <c r="E28" s="49" t="s">
        <v>72</v>
      </c>
      <c r="F28" s="49">
        <f t="shared" si="12"/>
        <v>806</v>
      </c>
      <c r="G28" s="50">
        <v>403</v>
      </c>
      <c r="H28" s="50">
        <v>242</v>
      </c>
      <c r="I28" s="50">
        <v>161</v>
      </c>
      <c r="J28" s="72"/>
      <c r="L28" s="74"/>
      <c r="M28" s="74"/>
      <c r="N28" s="74"/>
      <c r="O28" s="74"/>
      <c r="P28" s="74"/>
      <c r="Q28" s="74"/>
      <c r="R28" s="74"/>
      <c r="S28" s="74"/>
      <c r="T28" s="74"/>
      <c r="U28" s="74"/>
      <c r="V28" s="74"/>
      <c r="W28" s="74"/>
      <c r="X28" s="74"/>
      <c r="Y28" s="74"/>
      <c r="Z28" s="74"/>
      <c r="AA28" s="74"/>
      <c r="AB28" s="74"/>
      <c r="AC28" s="74"/>
      <c r="AD28" s="74"/>
      <c r="AE28" s="74"/>
      <c r="AF28" s="74"/>
      <c r="AG28" s="74"/>
      <c r="AH28" s="74"/>
      <c r="AI28" s="74"/>
      <c r="AJ28" s="74"/>
      <c r="AK28" s="74"/>
      <c r="AL28" s="74"/>
      <c r="AM28" s="74"/>
      <c r="AN28" s="74"/>
      <c r="AO28" s="74"/>
      <c r="AP28" s="74"/>
      <c r="AQ28" s="74"/>
      <c r="AR28" s="74"/>
      <c r="AS28" s="74"/>
      <c r="AT28" s="74"/>
      <c r="AU28" s="74"/>
      <c r="AV28" s="74"/>
      <c r="AW28" s="74"/>
      <c r="AX28" s="74"/>
      <c r="AY28" s="74"/>
      <c r="AZ28" s="74"/>
      <c r="BA28" s="74"/>
      <c r="BB28" s="74"/>
      <c r="BC28" s="74"/>
      <c r="BD28" s="74"/>
      <c r="BE28" s="74"/>
      <c r="BF28" s="74"/>
      <c r="BG28" s="74"/>
      <c r="BH28" s="74"/>
      <c r="BI28" s="74"/>
      <c r="BJ28" s="74"/>
      <c r="BK28" s="74"/>
      <c r="BL28" s="74"/>
      <c r="BM28" s="74"/>
      <c r="BN28" s="74"/>
      <c r="BO28" s="74"/>
      <c r="BP28" s="74"/>
      <c r="BQ28" s="74"/>
      <c r="BR28" s="74"/>
      <c r="BS28" s="74"/>
      <c r="BT28" s="74"/>
      <c r="BU28" s="74"/>
      <c r="BV28" s="74"/>
      <c r="BW28" s="74"/>
      <c r="BX28" s="74"/>
      <c r="BY28" s="74"/>
      <c r="BZ28" s="74"/>
      <c r="CA28" s="74"/>
      <c r="CB28" s="74"/>
      <c r="CC28" s="74"/>
      <c r="CD28" s="74"/>
      <c r="CE28" s="74"/>
      <c r="CF28" s="74"/>
      <c r="CG28" s="74"/>
      <c r="CH28" s="74"/>
      <c r="CI28" s="74"/>
      <c r="CJ28" s="74"/>
      <c r="CK28" s="74"/>
      <c r="CL28" s="74"/>
      <c r="CM28" s="74"/>
      <c r="CN28" s="74"/>
      <c r="CO28" s="74"/>
      <c r="CP28" s="74"/>
      <c r="CQ28" s="74"/>
      <c r="CR28" s="74"/>
      <c r="CS28" s="74"/>
      <c r="CT28" s="74"/>
      <c r="CU28" s="74"/>
      <c r="CV28" s="74"/>
      <c r="CW28" s="74"/>
      <c r="CX28" s="74"/>
      <c r="CY28" s="74"/>
      <c r="CZ28" s="74"/>
      <c r="DA28" s="74"/>
      <c r="DB28" s="74"/>
      <c r="DC28" s="74"/>
      <c r="DD28" s="74"/>
      <c r="DE28" s="74"/>
      <c r="DF28" s="74"/>
      <c r="DG28" s="74"/>
      <c r="DH28" s="74"/>
      <c r="DI28" s="74"/>
      <c r="DJ28" s="74"/>
      <c r="DK28" s="74"/>
      <c r="DL28" s="74"/>
      <c r="DM28" s="74"/>
      <c r="DN28" s="74"/>
      <c r="DO28" s="74"/>
      <c r="DP28" s="74"/>
      <c r="DQ28" s="74"/>
      <c r="DR28" s="74"/>
      <c r="DS28" s="74"/>
      <c r="DT28" s="74"/>
      <c r="DU28" s="74"/>
      <c r="DV28" s="74"/>
      <c r="DW28" s="74"/>
      <c r="DX28" s="74"/>
      <c r="DY28" s="74"/>
      <c r="DZ28" s="74"/>
      <c r="EA28" s="74"/>
      <c r="EB28" s="74"/>
      <c r="EC28" s="74"/>
      <c r="ED28" s="74"/>
      <c r="EE28" s="74"/>
      <c r="EF28" s="74"/>
      <c r="EG28" s="74"/>
      <c r="EH28" s="74"/>
      <c r="EI28" s="74"/>
      <c r="EJ28" s="74"/>
      <c r="EK28" s="74"/>
      <c r="EL28" s="74"/>
      <c r="EM28" s="74"/>
      <c r="EN28" s="74"/>
      <c r="EO28" s="74"/>
      <c r="EP28" s="74"/>
      <c r="EQ28" s="74"/>
      <c r="ER28" s="74"/>
      <c r="ES28" s="74"/>
      <c r="ET28" s="74"/>
      <c r="EU28" s="74"/>
      <c r="EV28" s="74"/>
      <c r="EW28" s="74"/>
      <c r="EX28" s="74"/>
      <c r="EY28" s="74"/>
      <c r="EZ28" s="74"/>
      <c r="FA28" s="74"/>
      <c r="FB28" s="74"/>
      <c r="FC28" s="74"/>
      <c r="FD28" s="74"/>
      <c r="FE28" s="74"/>
      <c r="FF28" s="74"/>
      <c r="FG28" s="74"/>
      <c r="FH28" s="74"/>
      <c r="FI28" s="74"/>
      <c r="FJ28" s="74"/>
      <c r="FK28" s="74"/>
      <c r="FL28" s="74"/>
      <c r="FM28" s="74"/>
      <c r="FN28" s="74"/>
      <c r="FO28" s="74"/>
      <c r="FP28" s="74"/>
      <c r="FQ28" s="74"/>
      <c r="FR28" s="74"/>
      <c r="FS28" s="74"/>
      <c r="FT28" s="74"/>
      <c r="FU28" s="74"/>
      <c r="FV28" s="74"/>
      <c r="FW28" s="74"/>
      <c r="FX28" s="74"/>
      <c r="FY28" s="74"/>
      <c r="FZ28" s="74"/>
      <c r="GA28" s="74"/>
      <c r="GB28" s="74"/>
      <c r="GC28" s="74"/>
      <c r="GD28" s="74"/>
      <c r="GE28" s="74"/>
      <c r="GF28" s="74"/>
      <c r="GG28" s="74"/>
      <c r="GH28" s="74"/>
      <c r="GI28" s="74"/>
      <c r="GJ28" s="74"/>
      <c r="GK28" s="74"/>
      <c r="GL28" s="74"/>
      <c r="GM28" s="74"/>
      <c r="GN28" s="74"/>
      <c r="GO28" s="74"/>
      <c r="GP28" s="74"/>
      <c r="GQ28" s="74"/>
      <c r="GR28" s="74"/>
      <c r="GS28" s="74"/>
      <c r="GT28" s="74"/>
      <c r="GU28" s="74"/>
      <c r="GV28" s="74"/>
      <c r="GW28" s="74"/>
      <c r="GX28" s="74"/>
      <c r="GY28" s="74"/>
      <c r="GZ28" s="74"/>
      <c r="HA28" s="74"/>
      <c r="HB28" s="74"/>
      <c r="HC28" s="74"/>
      <c r="HD28" s="74"/>
      <c r="HE28" s="74"/>
      <c r="HF28" s="74"/>
      <c r="HG28" s="74"/>
      <c r="HH28" s="74"/>
      <c r="HI28" s="74"/>
      <c r="HJ28" s="74"/>
      <c r="HK28" s="74"/>
      <c r="HL28" s="74"/>
      <c r="HM28" s="74"/>
      <c r="HN28" s="74"/>
      <c r="HO28" s="74"/>
      <c r="HP28" s="74"/>
      <c r="HQ28" s="74"/>
      <c r="HR28" s="74"/>
      <c r="HS28" s="74"/>
      <c r="HT28" s="74"/>
      <c r="HU28" s="74"/>
      <c r="HV28" s="74"/>
      <c r="HW28" s="74"/>
      <c r="HX28" s="74"/>
      <c r="HY28" s="74"/>
      <c r="HZ28" s="74"/>
      <c r="IA28" s="74"/>
      <c r="IB28" s="74"/>
      <c r="IC28" s="74"/>
      <c r="ID28" s="74"/>
      <c r="IE28" s="74"/>
      <c r="IF28" s="74"/>
      <c r="IG28" s="74"/>
      <c r="IH28" s="74"/>
      <c r="II28" s="74"/>
      <c r="IJ28" s="74"/>
      <c r="IK28" s="74"/>
      <c r="IL28" s="74"/>
      <c r="IM28" s="74"/>
      <c r="IN28" s="74"/>
      <c r="IO28" s="74"/>
      <c r="IP28" s="74"/>
      <c r="IQ28" s="74"/>
    </row>
    <row r="29" s="22" customFormat="1" ht="62" customHeight="1" spans="1:251">
      <c r="A29" s="60" t="s">
        <v>73</v>
      </c>
      <c r="B29" s="44" t="s">
        <v>74</v>
      </c>
      <c r="C29" s="61"/>
      <c r="D29" s="62">
        <f t="shared" ref="D29:I29" si="13">SUM(D30:D30)</f>
        <v>100</v>
      </c>
      <c r="E29" s="62"/>
      <c r="F29" s="62">
        <f t="shared" si="13"/>
        <v>100</v>
      </c>
      <c r="G29" s="62">
        <f t="shared" si="13"/>
        <v>50</v>
      </c>
      <c r="H29" s="62">
        <f t="shared" si="13"/>
        <v>30</v>
      </c>
      <c r="I29" s="62">
        <f t="shared" si="13"/>
        <v>20</v>
      </c>
      <c r="J29" s="75"/>
      <c r="L29" s="74"/>
      <c r="M29" s="74"/>
      <c r="N29" s="74"/>
      <c r="O29" s="74"/>
      <c r="P29" s="74"/>
      <c r="Q29" s="74"/>
      <c r="R29" s="74"/>
      <c r="S29" s="74"/>
      <c r="T29" s="74"/>
      <c r="U29" s="74"/>
      <c r="V29" s="74"/>
      <c r="W29" s="74"/>
      <c r="X29" s="74"/>
      <c r="Y29" s="74"/>
      <c r="Z29" s="74"/>
      <c r="AA29" s="74"/>
      <c r="AB29" s="74"/>
      <c r="AC29" s="74"/>
      <c r="AD29" s="74"/>
      <c r="AE29" s="74"/>
      <c r="AF29" s="74"/>
      <c r="AG29" s="74"/>
      <c r="AH29" s="74"/>
      <c r="AI29" s="74"/>
      <c r="AJ29" s="74"/>
      <c r="AK29" s="74"/>
      <c r="AL29" s="74"/>
      <c r="AM29" s="74"/>
      <c r="AN29" s="74"/>
      <c r="AO29" s="74"/>
      <c r="AP29" s="74"/>
      <c r="AQ29" s="74"/>
      <c r="AR29" s="74"/>
      <c r="AS29" s="74"/>
      <c r="AT29" s="74"/>
      <c r="AU29" s="74"/>
      <c r="AV29" s="74"/>
      <c r="AW29" s="74"/>
      <c r="AX29" s="74"/>
      <c r="AY29" s="74"/>
      <c r="AZ29" s="74"/>
      <c r="BA29" s="74"/>
      <c r="BB29" s="74"/>
      <c r="BC29" s="74"/>
      <c r="BD29" s="74"/>
      <c r="BE29" s="74"/>
      <c r="BF29" s="74"/>
      <c r="BG29" s="74"/>
      <c r="BH29" s="74"/>
      <c r="BI29" s="74"/>
      <c r="BJ29" s="74"/>
      <c r="BK29" s="74"/>
      <c r="BL29" s="74"/>
      <c r="BM29" s="74"/>
      <c r="BN29" s="74"/>
      <c r="BO29" s="74"/>
      <c r="BP29" s="74"/>
      <c r="BQ29" s="74"/>
      <c r="BR29" s="74"/>
      <c r="BS29" s="74"/>
      <c r="BT29" s="74"/>
      <c r="BU29" s="74"/>
      <c r="BV29" s="74"/>
      <c r="BW29" s="74"/>
      <c r="BX29" s="74"/>
      <c r="BY29" s="74"/>
      <c r="BZ29" s="74"/>
      <c r="CA29" s="74"/>
      <c r="CB29" s="74"/>
      <c r="CC29" s="74"/>
      <c r="CD29" s="74"/>
      <c r="CE29" s="74"/>
      <c r="CF29" s="74"/>
      <c r="CG29" s="74"/>
      <c r="CH29" s="74"/>
      <c r="CI29" s="74"/>
      <c r="CJ29" s="74"/>
      <c r="CK29" s="74"/>
      <c r="CL29" s="74"/>
      <c r="CM29" s="74"/>
      <c r="CN29" s="74"/>
      <c r="CO29" s="74"/>
      <c r="CP29" s="74"/>
      <c r="CQ29" s="74"/>
      <c r="CR29" s="74"/>
      <c r="CS29" s="74"/>
      <c r="CT29" s="74"/>
      <c r="CU29" s="74"/>
      <c r="CV29" s="74"/>
      <c r="CW29" s="74"/>
      <c r="CX29" s="74"/>
      <c r="CY29" s="74"/>
      <c r="CZ29" s="74"/>
      <c r="DA29" s="74"/>
      <c r="DB29" s="74"/>
      <c r="DC29" s="74"/>
      <c r="DD29" s="74"/>
      <c r="DE29" s="74"/>
      <c r="DF29" s="74"/>
      <c r="DG29" s="74"/>
      <c r="DH29" s="74"/>
      <c r="DI29" s="74"/>
      <c r="DJ29" s="74"/>
      <c r="DK29" s="74"/>
      <c r="DL29" s="74"/>
      <c r="DM29" s="74"/>
      <c r="DN29" s="74"/>
      <c r="DO29" s="74"/>
      <c r="DP29" s="74"/>
      <c r="DQ29" s="74"/>
      <c r="DR29" s="74"/>
      <c r="DS29" s="74"/>
      <c r="DT29" s="74"/>
      <c r="DU29" s="74"/>
      <c r="DV29" s="74"/>
      <c r="DW29" s="74"/>
      <c r="DX29" s="74"/>
      <c r="DY29" s="74"/>
      <c r="DZ29" s="74"/>
      <c r="EA29" s="74"/>
      <c r="EB29" s="74"/>
      <c r="EC29" s="74"/>
      <c r="ED29" s="74"/>
      <c r="EE29" s="74"/>
      <c r="EF29" s="74"/>
      <c r="EG29" s="74"/>
      <c r="EH29" s="74"/>
      <c r="EI29" s="74"/>
      <c r="EJ29" s="74"/>
      <c r="EK29" s="74"/>
      <c r="EL29" s="74"/>
      <c r="EM29" s="74"/>
      <c r="EN29" s="74"/>
      <c r="EO29" s="74"/>
      <c r="EP29" s="74"/>
      <c r="EQ29" s="74"/>
      <c r="ER29" s="74"/>
      <c r="ES29" s="74"/>
      <c r="ET29" s="74"/>
      <c r="EU29" s="74"/>
      <c r="EV29" s="74"/>
      <c r="EW29" s="74"/>
      <c r="EX29" s="74"/>
      <c r="EY29" s="74"/>
      <c r="EZ29" s="74"/>
      <c r="FA29" s="74"/>
      <c r="FB29" s="74"/>
      <c r="FC29" s="74"/>
      <c r="FD29" s="74"/>
      <c r="FE29" s="74"/>
      <c r="FF29" s="74"/>
      <c r="FG29" s="74"/>
      <c r="FH29" s="74"/>
      <c r="FI29" s="74"/>
      <c r="FJ29" s="74"/>
      <c r="FK29" s="74"/>
      <c r="FL29" s="74"/>
      <c r="FM29" s="74"/>
      <c r="FN29" s="74"/>
      <c r="FO29" s="74"/>
      <c r="FP29" s="74"/>
      <c r="FQ29" s="74"/>
      <c r="FR29" s="74"/>
      <c r="FS29" s="74"/>
      <c r="FT29" s="74"/>
      <c r="FU29" s="74"/>
      <c r="FV29" s="74"/>
      <c r="FW29" s="74"/>
      <c r="FX29" s="74"/>
      <c r="FY29" s="74"/>
      <c r="FZ29" s="74"/>
      <c r="GA29" s="74"/>
      <c r="GB29" s="74"/>
      <c r="GC29" s="74"/>
      <c r="GD29" s="74"/>
      <c r="GE29" s="74"/>
      <c r="GF29" s="74"/>
      <c r="GG29" s="74"/>
      <c r="GH29" s="74"/>
      <c r="GI29" s="74"/>
      <c r="GJ29" s="74"/>
      <c r="GK29" s="74"/>
      <c r="GL29" s="74"/>
      <c r="GM29" s="74"/>
      <c r="GN29" s="74"/>
      <c r="GO29" s="74"/>
      <c r="GP29" s="74"/>
      <c r="GQ29" s="74"/>
      <c r="GR29" s="74"/>
      <c r="GS29" s="74"/>
      <c r="GT29" s="74"/>
      <c r="GU29" s="74"/>
      <c r="GV29" s="74"/>
      <c r="GW29" s="74"/>
      <c r="GX29" s="74"/>
      <c r="GY29" s="74"/>
      <c r="GZ29" s="74"/>
      <c r="HA29" s="74"/>
      <c r="HB29" s="74"/>
      <c r="HC29" s="74"/>
      <c r="HD29" s="74"/>
      <c r="HE29" s="74"/>
      <c r="HF29" s="74"/>
      <c r="HG29" s="74"/>
      <c r="HH29" s="74"/>
      <c r="HI29" s="74"/>
      <c r="HJ29" s="74"/>
      <c r="HK29" s="74"/>
      <c r="HL29" s="74"/>
      <c r="HM29" s="74"/>
      <c r="HN29" s="74"/>
      <c r="HO29" s="74"/>
      <c r="HP29" s="74"/>
      <c r="HQ29" s="74"/>
      <c r="HR29" s="74"/>
      <c r="HS29" s="74"/>
      <c r="HT29" s="74"/>
      <c r="HU29" s="74"/>
      <c r="HV29" s="74"/>
      <c r="HW29" s="74"/>
      <c r="HX29" s="74"/>
      <c r="HY29" s="74"/>
      <c r="HZ29" s="74"/>
      <c r="IA29" s="74"/>
      <c r="IB29" s="74"/>
      <c r="IC29" s="74"/>
      <c r="ID29" s="74"/>
      <c r="IE29" s="74"/>
      <c r="IF29" s="74"/>
      <c r="IG29" s="74"/>
      <c r="IH29" s="74"/>
      <c r="II29" s="74"/>
      <c r="IJ29" s="74"/>
      <c r="IK29" s="74"/>
      <c r="IL29" s="74"/>
      <c r="IM29" s="74"/>
      <c r="IN29" s="74"/>
      <c r="IO29" s="74"/>
      <c r="IP29" s="74"/>
      <c r="IQ29" s="74"/>
    </row>
    <row r="30" s="22" customFormat="1" ht="165" customHeight="1" spans="1:251">
      <c r="A30" s="46">
        <v>1</v>
      </c>
      <c r="B30" s="59" t="s">
        <v>75</v>
      </c>
      <c r="C30" s="57" t="s">
        <v>76</v>
      </c>
      <c r="D30" s="49">
        <v>100</v>
      </c>
      <c r="E30" s="56" t="s">
        <v>77</v>
      </c>
      <c r="F30" s="49">
        <f>G30+H30+I30</f>
        <v>100</v>
      </c>
      <c r="G30" s="50">
        <f>D30*0.5</f>
        <v>50</v>
      </c>
      <c r="H30" s="50">
        <f>D30*0.3</f>
        <v>30</v>
      </c>
      <c r="I30" s="50">
        <f>D30*0.2</f>
        <v>20</v>
      </c>
      <c r="J30" s="75"/>
      <c r="L30" s="74"/>
      <c r="M30" s="74"/>
      <c r="N30" s="74"/>
      <c r="O30" s="74"/>
      <c r="P30" s="74"/>
      <c r="Q30" s="74"/>
      <c r="R30" s="74"/>
      <c r="S30" s="74"/>
      <c r="T30" s="74"/>
      <c r="U30" s="74"/>
      <c r="V30" s="74"/>
      <c r="W30" s="74"/>
      <c r="X30" s="74"/>
      <c r="Y30" s="74"/>
      <c r="Z30" s="74"/>
      <c r="AA30" s="74"/>
      <c r="AB30" s="74"/>
      <c r="AC30" s="74"/>
      <c r="AD30" s="74"/>
      <c r="AE30" s="74"/>
      <c r="AF30" s="74"/>
      <c r="AG30" s="74"/>
      <c r="AH30" s="74"/>
      <c r="AI30" s="74"/>
      <c r="AJ30" s="74"/>
      <c r="AK30" s="74"/>
      <c r="AL30" s="74"/>
      <c r="AM30" s="74"/>
      <c r="AN30" s="74"/>
      <c r="AO30" s="74"/>
      <c r="AP30" s="74"/>
      <c r="AQ30" s="74"/>
      <c r="AR30" s="74"/>
      <c r="AS30" s="74"/>
      <c r="AT30" s="74"/>
      <c r="AU30" s="74"/>
      <c r="AV30" s="74"/>
      <c r="AW30" s="74"/>
      <c r="AX30" s="74"/>
      <c r="AY30" s="74"/>
      <c r="AZ30" s="74"/>
      <c r="BA30" s="74"/>
      <c r="BB30" s="74"/>
      <c r="BC30" s="74"/>
      <c r="BD30" s="74"/>
      <c r="BE30" s="74"/>
      <c r="BF30" s="74"/>
      <c r="BG30" s="74"/>
      <c r="BH30" s="74"/>
      <c r="BI30" s="74"/>
      <c r="BJ30" s="74"/>
      <c r="BK30" s="74"/>
      <c r="BL30" s="74"/>
      <c r="BM30" s="74"/>
      <c r="BN30" s="74"/>
      <c r="BO30" s="74"/>
      <c r="BP30" s="74"/>
      <c r="BQ30" s="74"/>
      <c r="BR30" s="74"/>
      <c r="BS30" s="74"/>
      <c r="BT30" s="74"/>
      <c r="BU30" s="74"/>
      <c r="BV30" s="74"/>
      <c r="BW30" s="74"/>
      <c r="BX30" s="74"/>
      <c r="BY30" s="74"/>
      <c r="BZ30" s="74"/>
      <c r="CA30" s="74"/>
      <c r="CB30" s="74"/>
      <c r="CC30" s="74"/>
      <c r="CD30" s="74"/>
      <c r="CE30" s="74"/>
      <c r="CF30" s="74"/>
      <c r="CG30" s="74"/>
      <c r="CH30" s="74"/>
      <c r="CI30" s="74"/>
      <c r="CJ30" s="74"/>
      <c r="CK30" s="74"/>
      <c r="CL30" s="74"/>
      <c r="CM30" s="74"/>
      <c r="CN30" s="74"/>
      <c r="CO30" s="74"/>
      <c r="CP30" s="74"/>
      <c r="CQ30" s="74"/>
      <c r="CR30" s="74"/>
      <c r="CS30" s="74"/>
      <c r="CT30" s="74"/>
      <c r="CU30" s="74"/>
      <c r="CV30" s="74"/>
      <c r="CW30" s="74"/>
      <c r="CX30" s="74"/>
      <c r="CY30" s="74"/>
      <c r="CZ30" s="74"/>
      <c r="DA30" s="74"/>
      <c r="DB30" s="74"/>
      <c r="DC30" s="74"/>
      <c r="DD30" s="74"/>
      <c r="DE30" s="74"/>
      <c r="DF30" s="74"/>
      <c r="DG30" s="74"/>
      <c r="DH30" s="74"/>
      <c r="DI30" s="74"/>
      <c r="DJ30" s="74"/>
      <c r="DK30" s="74"/>
      <c r="DL30" s="74"/>
      <c r="DM30" s="74"/>
      <c r="DN30" s="74"/>
      <c r="DO30" s="74"/>
      <c r="DP30" s="74"/>
      <c r="DQ30" s="74"/>
      <c r="DR30" s="74"/>
      <c r="DS30" s="74"/>
      <c r="DT30" s="74"/>
      <c r="DU30" s="74"/>
      <c r="DV30" s="74"/>
      <c r="DW30" s="74"/>
      <c r="DX30" s="74"/>
      <c r="DY30" s="74"/>
      <c r="DZ30" s="74"/>
      <c r="EA30" s="74"/>
      <c r="EB30" s="74"/>
      <c r="EC30" s="74"/>
      <c r="ED30" s="74"/>
      <c r="EE30" s="74"/>
      <c r="EF30" s="74"/>
      <c r="EG30" s="74"/>
      <c r="EH30" s="74"/>
      <c r="EI30" s="74"/>
      <c r="EJ30" s="74"/>
      <c r="EK30" s="74"/>
      <c r="EL30" s="74"/>
      <c r="EM30" s="74"/>
      <c r="EN30" s="74"/>
      <c r="EO30" s="74"/>
      <c r="EP30" s="74"/>
      <c r="EQ30" s="74"/>
      <c r="ER30" s="74"/>
      <c r="ES30" s="74"/>
      <c r="ET30" s="74"/>
      <c r="EU30" s="74"/>
      <c r="EV30" s="74"/>
      <c r="EW30" s="74"/>
      <c r="EX30" s="74"/>
      <c r="EY30" s="74"/>
      <c r="EZ30" s="74"/>
      <c r="FA30" s="74"/>
      <c r="FB30" s="74"/>
      <c r="FC30" s="74"/>
      <c r="FD30" s="74"/>
      <c r="FE30" s="74"/>
      <c r="FF30" s="74"/>
      <c r="FG30" s="74"/>
      <c r="FH30" s="74"/>
      <c r="FI30" s="74"/>
      <c r="FJ30" s="74"/>
      <c r="FK30" s="74"/>
      <c r="FL30" s="74"/>
      <c r="FM30" s="74"/>
      <c r="FN30" s="74"/>
      <c r="FO30" s="74"/>
      <c r="FP30" s="74"/>
      <c r="FQ30" s="74"/>
      <c r="FR30" s="74"/>
      <c r="FS30" s="74"/>
      <c r="FT30" s="74"/>
      <c r="FU30" s="74"/>
      <c r="FV30" s="74"/>
      <c r="FW30" s="74"/>
      <c r="FX30" s="74"/>
      <c r="FY30" s="74"/>
      <c r="FZ30" s="74"/>
      <c r="GA30" s="74"/>
      <c r="GB30" s="74"/>
      <c r="GC30" s="74"/>
      <c r="GD30" s="74"/>
      <c r="GE30" s="74"/>
      <c r="GF30" s="74"/>
      <c r="GG30" s="74"/>
      <c r="GH30" s="74"/>
      <c r="GI30" s="74"/>
      <c r="GJ30" s="74"/>
      <c r="GK30" s="74"/>
      <c r="GL30" s="74"/>
      <c r="GM30" s="74"/>
      <c r="GN30" s="74"/>
      <c r="GO30" s="74"/>
      <c r="GP30" s="74"/>
      <c r="GQ30" s="74"/>
      <c r="GR30" s="74"/>
      <c r="GS30" s="74"/>
      <c r="GT30" s="74"/>
      <c r="GU30" s="74"/>
      <c r="GV30" s="74"/>
      <c r="GW30" s="74"/>
      <c r="GX30" s="74"/>
      <c r="GY30" s="74"/>
      <c r="GZ30" s="74"/>
      <c r="HA30" s="74"/>
      <c r="HB30" s="74"/>
      <c r="HC30" s="74"/>
      <c r="HD30" s="74"/>
      <c r="HE30" s="74"/>
      <c r="HF30" s="74"/>
      <c r="HG30" s="74"/>
      <c r="HH30" s="74"/>
      <c r="HI30" s="74"/>
      <c r="HJ30" s="74"/>
      <c r="HK30" s="74"/>
      <c r="HL30" s="74"/>
      <c r="HM30" s="74"/>
      <c r="HN30" s="74"/>
      <c r="HO30" s="74"/>
      <c r="HP30" s="74"/>
      <c r="HQ30" s="74"/>
      <c r="HR30" s="74"/>
      <c r="HS30" s="74"/>
      <c r="HT30" s="74"/>
      <c r="HU30" s="74"/>
      <c r="HV30" s="74"/>
      <c r="HW30" s="74"/>
      <c r="HX30" s="74"/>
      <c r="HY30" s="74"/>
      <c r="HZ30" s="74"/>
      <c r="IA30" s="74"/>
      <c r="IB30" s="74"/>
      <c r="IC30" s="74"/>
      <c r="ID30" s="74"/>
      <c r="IE30" s="74"/>
      <c r="IF30" s="74"/>
      <c r="IG30" s="74"/>
      <c r="IH30" s="74"/>
      <c r="II30" s="74"/>
      <c r="IJ30" s="74"/>
      <c r="IK30" s="74"/>
      <c r="IL30" s="74"/>
      <c r="IM30" s="74"/>
      <c r="IN30" s="74"/>
      <c r="IO30" s="74"/>
      <c r="IP30" s="74"/>
      <c r="IQ30" s="74"/>
    </row>
    <row r="31" s="22" customFormat="1" ht="68" customHeight="1" spans="1:251">
      <c r="A31" s="60" t="s">
        <v>78</v>
      </c>
      <c r="B31" s="44" t="s">
        <v>79</v>
      </c>
      <c r="C31" s="61"/>
      <c r="D31" s="62">
        <v>100</v>
      </c>
      <c r="E31" s="62"/>
      <c r="F31" s="62">
        <v>100</v>
      </c>
      <c r="G31" s="63">
        <v>50</v>
      </c>
      <c r="H31" s="63">
        <v>25</v>
      </c>
      <c r="I31" s="63">
        <v>25</v>
      </c>
      <c r="J31" s="75"/>
      <c r="L31" s="74"/>
      <c r="M31" s="74"/>
      <c r="N31" s="74"/>
      <c r="O31" s="74"/>
      <c r="P31" s="74"/>
      <c r="Q31" s="74"/>
      <c r="R31" s="74"/>
      <c r="S31" s="74"/>
      <c r="T31" s="74"/>
      <c r="U31" s="74"/>
      <c r="V31" s="74"/>
      <c r="W31" s="74"/>
      <c r="X31" s="74"/>
      <c r="Y31" s="74"/>
      <c r="Z31" s="74"/>
      <c r="AA31" s="74"/>
      <c r="AB31" s="74"/>
      <c r="AC31" s="74"/>
      <c r="AD31" s="74"/>
      <c r="AE31" s="74"/>
      <c r="AF31" s="74"/>
      <c r="AG31" s="74"/>
      <c r="AH31" s="74"/>
      <c r="AI31" s="74"/>
      <c r="AJ31" s="74"/>
      <c r="AK31" s="74"/>
      <c r="AL31" s="74"/>
      <c r="AM31" s="74"/>
      <c r="AN31" s="74"/>
      <c r="AO31" s="74"/>
      <c r="AP31" s="74"/>
      <c r="AQ31" s="74"/>
      <c r="AR31" s="74"/>
      <c r="AS31" s="74"/>
      <c r="AT31" s="74"/>
      <c r="AU31" s="74"/>
      <c r="AV31" s="74"/>
      <c r="AW31" s="74"/>
      <c r="AX31" s="74"/>
      <c r="AY31" s="74"/>
      <c r="AZ31" s="74"/>
      <c r="BA31" s="74"/>
      <c r="BB31" s="74"/>
      <c r="BC31" s="74"/>
      <c r="BD31" s="74"/>
      <c r="BE31" s="74"/>
      <c r="BF31" s="74"/>
      <c r="BG31" s="74"/>
      <c r="BH31" s="74"/>
      <c r="BI31" s="74"/>
      <c r="BJ31" s="74"/>
      <c r="BK31" s="74"/>
      <c r="BL31" s="74"/>
      <c r="BM31" s="74"/>
      <c r="BN31" s="74"/>
      <c r="BO31" s="74"/>
      <c r="BP31" s="74"/>
      <c r="BQ31" s="74"/>
      <c r="BR31" s="74"/>
      <c r="BS31" s="74"/>
      <c r="BT31" s="74"/>
      <c r="BU31" s="74"/>
      <c r="BV31" s="74"/>
      <c r="BW31" s="74"/>
      <c r="BX31" s="74"/>
      <c r="BY31" s="74"/>
      <c r="BZ31" s="74"/>
      <c r="CA31" s="74"/>
      <c r="CB31" s="74"/>
      <c r="CC31" s="74"/>
      <c r="CD31" s="74"/>
      <c r="CE31" s="74"/>
      <c r="CF31" s="74"/>
      <c r="CG31" s="74"/>
      <c r="CH31" s="74"/>
      <c r="CI31" s="74"/>
      <c r="CJ31" s="74"/>
      <c r="CK31" s="74"/>
      <c r="CL31" s="74"/>
      <c r="CM31" s="74"/>
      <c r="CN31" s="74"/>
      <c r="CO31" s="74"/>
      <c r="CP31" s="74"/>
      <c r="CQ31" s="74"/>
      <c r="CR31" s="74"/>
      <c r="CS31" s="74"/>
      <c r="CT31" s="74"/>
      <c r="CU31" s="74"/>
      <c r="CV31" s="74"/>
      <c r="CW31" s="74"/>
      <c r="CX31" s="74"/>
      <c r="CY31" s="74"/>
      <c r="CZ31" s="74"/>
      <c r="DA31" s="74"/>
      <c r="DB31" s="74"/>
      <c r="DC31" s="74"/>
      <c r="DD31" s="74"/>
      <c r="DE31" s="74"/>
      <c r="DF31" s="74"/>
      <c r="DG31" s="74"/>
      <c r="DH31" s="74"/>
      <c r="DI31" s="74"/>
      <c r="DJ31" s="74"/>
      <c r="DK31" s="74"/>
      <c r="DL31" s="74"/>
      <c r="DM31" s="74"/>
      <c r="DN31" s="74"/>
      <c r="DO31" s="74"/>
      <c r="DP31" s="74"/>
      <c r="DQ31" s="74"/>
      <c r="DR31" s="74"/>
      <c r="DS31" s="74"/>
      <c r="DT31" s="74"/>
      <c r="DU31" s="74"/>
      <c r="DV31" s="74"/>
      <c r="DW31" s="74"/>
      <c r="DX31" s="74"/>
      <c r="DY31" s="74"/>
      <c r="DZ31" s="74"/>
      <c r="EA31" s="74"/>
      <c r="EB31" s="74"/>
      <c r="EC31" s="74"/>
      <c r="ED31" s="74"/>
      <c r="EE31" s="74"/>
      <c r="EF31" s="74"/>
      <c r="EG31" s="74"/>
      <c r="EH31" s="74"/>
      <c r="EI31" s="74"/>
      <c r="EJ31" s="74"/>
      <c r="EK31" s="74"/>
      <c r="EL31" s="74"/>
      <c r="EM31" s="74"/>
      <c r="EN31" s="74"/>
      <c r="EO31" s="74"/>
      <c r="EP31" s="74"/>
      <c r="EQ31" s="74"/>
      <c r="ER31" s="74"/>
      <c r="ES31" s="74"/>
      <c r="ET31" s="74"/>
      <c r="EU31" s="74"/>
      <c r="EV31" s="74"/>
      <c r="EW31" s="74"/>
      <c r="EX31" s="74"/>
      <c r="EY31" s="74"/>
      <c r="EZ31" s="74"/>
      <c r="FA31" s="74"/>
      <c r="FB31" s="74"/>
      <c r="FC31" s="74"/>
      <c r="FD31" s="74"/>
      <c r="FE31" s="74"/>
      <c r="FF31" s="74"/>
      <c r="FG31" s="74"/>
      <c r="FH31" s="74"/>
      <c r="FI31" s="74"/>
      <c r="FJ31" s="74"/>
      <c r="FK31" s="74"/>
      <c r="FL31" s="74"/>
      <c r="FM31" s="74"/>
      <c r="FN31" s="74"/>
      <c r="FO31" s="74"/>
      <c r="FP31" s="74"/>
      <c r="FQ31" s="74"/>
      <c r="FR31" s="74"/>
      <c r="FS31" s="74"/>
      <c r="FT31" s="74"/>
      <c r="FU31" s="74"/>
      <c r="FV31" s="74"/>
      <c r="FW31" s="74"/>
      <c r="FX31" s="74"/>
      <c r="FY31" s="74"/>
      <c r="FZ31" s="74"/>
      <c r="GA31" s="74"/>
      <c r="GB31" s="74"/>
      <c r="GC31" s="74"/>
      <c r="GD31" s="74"/>
      <c r="GE31" s="74"/>
      <c r="GF31" s="74"/>
      <c r="GG31" s="74"/>
      <c r="GH31" s="74"/>
      <c r="GI31" s="74"/>
      <c r="GJ31" s="74"/>
      <c r="GK31" s="74"/>
      <c r="GL31" s="74"/>
      <c r="GM31" s="74"/>
      <c r="GN31" s="74"/>
      <c r="GO31" s="74"/>
      <c r="GP31" s="74"/>
      <c r="GQ31" s="74"/>
      <c r="GR31" s="74"/>
      <c r="GS31" s="74"/>
      <c r="GT31" s="74"/>
      <c r="GU31" s="74"/>
      <c r="GV31" s="74"/>
      <c r="GW31" s="74"/>
      <c r="GX31" s="74"/>
      <c r="GY31" s="74"/>
      <c r="GZ31" s="74"/>
      <c r="HA31" s="74"/>
      <c r="HB31" s="74"/>
      <c r="HC31" s="74"/>
      <c r="HD31" s="74"/>
      <c r="HE31" s="74"/>
      <c r="HF31" s="74"/>
      <c r="HG31" s="74"/>
      <c r="HH31" s="74"/>
      <c r="HI31" s="74"/>
      <c r="HJ31" s="74"/>
      <c r="HK31" s="74"/>
      <c r="HL31" s="74"/>
      <c r="HM31" s="74"/>
      <c r="HN31" s="74"/>
      <c r="HO31" s="74"/>
      <c r="HP31" s="74"/>
      <c r="HQ31" s="74"/>
      <c r="HR31" s="74"/>
      <c r="HS31" s="74"/>
      <c r="HT31" s="74"/>
      <c r="HU31" s="74"/>
      <c r="HV31" s="74"/>
      <c r="HW31" s="74"/>
      <c r="HX31" s="74"/>
      <c r="HY31" s="74"/>
      <c r="HZ31" s="74"/>
      <c r="IA31" s="74"/>
      <c r="IB31" s="74"/>
      <c r="IC31" s="74"/>
      <c r="ID31" s="74"/>
      <c r="IE31" s="74"/>
      <c r="IF31" s="74"/>
      <c r="IG31" s="74"/>
      <c r="IH31" s="74"/>
      <c r="II31" s="74"/>
      <c r="IJ31" s="74"/>
      <c r="IK31" s="74"/>
      <c r="IL31" s="74"/>
      <c r="IM31" s="74"/>
      <c r="IN31" s="74"/>
      <c r="IO31" s="74"/>
      <c r="IP31" s="74"/>
      <c r="IQ31" s="74"/>
    </row>
    <row r="32" s="22" customFormat="1" ht="118" customHeight="1" spans="1:251">
      <c r="A32" s="46">
        <v>1</v>
      </c>
      <c r="B32" s="47" t="s">
        <v>80</v>
      </c>
      <c r="C32" s="58" t="s">
        <v>81</v>
      </c>
      <c r="D32" s="49">
        <v>100</v>
      </c>
      <c r="E32" s="56" t="s">
        <v>42</v>
      </c>
      <c r="F32" s="49">
        <v>100</v>
      </c>
      <c r="G32" s="50">
        <v>50</v>
      </c>
      <c r="H32" s="50">
        <v>25</v>
      </c>
      <c r="I32" s="50">
        <v>25</v>
      </c>
      <c r="J32" s="75"/>
      <c r="L32" s="74"/>
      <c r="M32" s="74"/>
      <c r="N32" s="74"/>
      <c r="O32" s="74"/>
      <c r="P32" s="74"/>
      <c r="Q32" s="74"/>
      <c r="R32" s="74"/>
      <c r="S32" s="74"/>
      <c r="T32" s="74"/>
      <c r="U32" s="74"/>
      <c r="V32" s="74"/>
      <c r="W32" s="74"/>
      <c r="X32" s="74"/>
      <c r="Y32" s="74"/>
      <c r="Z32" s="74"/>
      <c r="AA32" s="74"/>
      <c r="AB32" s="74"/>
      <c r="AC32" s="74"/>
      <c r="AD32" s="74"/>
      <c r="AE32" s="74"/>
      <c r="AF32" s="74"/>
      <c r="AG32" s="74"/>
      <c r="AH32" s="74"/>
      <c r="AI32" s="74"/>
      <c r="AJ32" s="74"/>
      <c r="AK32" s="74"/>
      <c r="AL32" s="74"/>
      <c r="AM32" s="74"/>
      <c r="AN32" s="74"/>
      <c r="AO32" s="74"/>
      <c r="AP32" s="74"/>
      <c r="AQ32" s="74"/>
      <c r="AR32" s="74"/>
      <c r="AS32" s="74"/>
      <c r="AT32" s="74"/>
      <c r="AU32" s="74"/>
      <c r="AV32" s="74"/>
      <c r="AW32" s="74"/>
      <c r="AX32" s="74"/>
      <c r="AY32" s="74"/>
      <c r="AZ32" s="74"/>
      <c r="BA32" s="74"/>
      <c r="BB32" s="74"/>
      <c r="BC32" s="74"/>
      <c r="BD32" s="74"/>
      <c r="BE32" s="74"/>
      <c r="BF32" s="74"/>
      <c r="BG32" s="74"/>
      <c r="BH32" s="74"/>
      <c r="BI32" s="74"/>
      <c r="BJ32" s="74"/>
      <c r="BK32" s="74"/>
      <c r="BL32" s="74"/>
      <c r="BM32" s="74"/>
      <c r="BN32" s="74"/>
      <c r="BO32" s="74"/>
      <c r="BP32" s="74"/>
      <c r="BQ32" s="74"/>
      <c r="BR32" s="74"/>
      <c r="BS32" s="74"/>
      <c r="BT32" s="74"/>
      <c r="BU32" s="74"/>
      <c r="BV32" s="74"/>
      <c r="BW32" s="74"/>
      <c r="BX32" s="74"/>
      <c r="BY32" s="74"/>
      <c r="BZ32" s="74"/>
      <c r="CA32" s="74"/>
      <c r="CB32" s="74"/>
      <c r="CC32" s="74"/>
      <c r="CD32" s="74"/>
      <c r="CE32" s="74"/>
      <c r="CF32" s="74"/>
      <c r="CG32" s="74"/>
      <c r="CH32" s="74"/>
      <c r="CI32" s="74"/>
      <c r="CJ32" s="74"/>
      <c r="CK32" s="74"/>
      <c r="CL32" s="74"/>
      <c r="CM32" s="74"/>
      <c r="CN32" s="74"/>
      <c r="CO32" s="74"/>
      <c r="CP32" s="74"/>
      <c r="CQ32" s="74"/>
      <c r="CR32" s="74"/>
      <c r="CS32" s="74"/>
      <c r="CT32" s="74"/>
      <c r="CU32" s="74"/>
      <c r="CV32" s="74"/>
      <c r="CW32" s="74"/>
      <c r="CX32" s="74"/>
      <c r="CY32" s="74"/>
      <c r="CZ32" s="74"/>
      <c r="DA32" s="74"/>
      <c r="DB32" s="74"/>
      <c r="DC32" s="74"/>
      <c r="DD32" s="74"/>
      <c r="DE32" s="74"/>
      <c r="DF32" s="74"/>
      <c r="DG32" s="74"/>
      <c r="DH32" s="74"/>
      <c r="DI32" s="74"/>
      <c r="DJ32" s="74"/>
      <c r="DK32" s="74"/>
      <c r="DL32" s="74"/>
      <c r="DM32" s="74"/>
      <c r="DN32" s="74"/>
      <c r="DO32" s="74"/>
      <c r="DP32" s="74"/>
      <c r="DQ32" s="74"/>
      <c r="DR32" s="74"/>
      <c r="DS32" s="74"/>
      <c r="DT32" s="74"/>
      <c r="DU32" s="74"/>
      <c r="DV32" s="74"/>
      <c r="DW32" s="74"/>
      <c r="DX32" s="74"/>
      <c r="DY32" s="74"/>
      <c r="DZ32" s="74"/>
      <c r="EA32" s="74"/>
      <c r="EB32" s="74"/>
      <c r="EC32" s="74"/>
      <c r="ED32" s="74"/>
      <c r="EE32" s="74"/>
      <c r="EF32" s="74"/>
      <c r="EG32" s="74"/>
      <c r="EH32" s="74"/>
      <c r="EI32" s="74"/>
      <c r="EJ32" s="74"/>
      <c r="EK32" s="74"/>
      <c r="EL32" s="74"/>
      <c r="EM32" s="74"/>
      <c r="EN32" s="74"/>
      <c r="EO32" s="74"/>
      <c r="EP32" s="74"/>
      <c r="EQ32" s="74"/>
      <c r="ER32" s="74"/>
      <c r="ES32" s="74"/>
      <c r="ET32" s="74"/>
      <c r="EU32" s="74"/>
      <c r="EV32" s="74"/>
      <c r="EW32" s="74"/>
      <c r="EX32" s="74"/>
      <c r="EY32" s="74"/>
      <c r="EZ32" s="74"/>
      <c r="FA32" s="74"/>
      <c r="FB32" s="74"/>
      <c r="FC32" s="74"/>
      <c r="FD32" s="74"/>
      <c r="FE32" s="74"/>
      <c r="FF32" s="74"/>
      <c r="FG32" s="74"/>
      <c r="FH32" s="74"/>
      <c r="FI32" s="74"/>
      <c r="FJ32" s="74"/>
      <c r="FK32" s="74"/>
      <c r="FL32" s="74"/>
      <c r="FM32" s="74"/>
      <c r="FN32" s="74"/>
      <c r="FO32" s="74"/>
      <c r="FP32" s="74"/>
      <c r="FQ32" s="74"/>
      <c r="FR32" s="74"/>
      <c r="FS32" s="74"/>
      <c r="FT32" s="74"/>
      <c r="FU32" s="74"/>
      <c r="FV32" s="74"/>
      <c r="FW32" s="74"/>
      <c r="FX32" s="74"/>
      <c r="FY32" s="74"/>
      <c r="FZ32" s="74"/>
      <c r="GA32" s="74"/>
      <c r="GB32" s="74"/>
      <c r="GC32" s="74"/>
      <c r="GD32" s="74"/>
      <c r="GE32" s="74"/>
      <c r="GF32" s="74"/>
      <c r="GG32" s="74"/>
      <c r="GH32" s="74"/>
      <c r="GI32" s="74"/>
      <c r="GJ32" s="74"/>
      <c r="GK32" s="74"/>
      <c r="GL32" s="74"/>
      <c r="GM32" s="74"/>
      <c r="GN32" s="74"/>
      <c r="GO32" s="74"/>
      <c r="GP32" s="74"/>
      <c r="GQ32" s="74"/>
      <c r="GR32" s="74"/>
      <c r="GS32" s="74"/>
      <c r="GT32" s="74"/>
      <c r="GU32" s="74"/>
      <c r="GV32" s="74"/>
      <c r="GW32" s="74"/>
      <c r="GX32" s="74"/>
      <c r="GY32" s="74"/>
      <c r="GZ32" s="74"/>
      <c r="HA32" s="74"/>
      <c r="HB32" s="74"/>
      <c r="HC32" s="74"/>
      <c r="HD32" s="74"/>
      <c r="HE32" s="74"/>
      <c r="HF32" s="74"/>
      <c r="HG32" s="74"/>
      <c r="HH32" s="74"/>
      <c r="HI32" s="74"/>
      <c r="HJ32" s="74"/>
      <c r="HK32" s="74"/>
      <c r="HL32" s="74"/>
      <c r="HM32" s="74"/>
      <c r="HN32" s="74"/>
      <c r="HO32" s="74"/>
      <c r="HP32" s="74"/>
      <c r="HQ32" s="74"/>
      <c r="HR32" s="74"/>
      <c r="HS32" s="74"/>
      <c r="HT32" s="74"/>
      <c r="HU32" s="74"/>
      <c r="HV32" s="74"/>
      <c r="HW32" s="74"/>
      <c r="HX32" s="74"/>
      <c r="HY32" s="74"/>
      <c r="HZ32" s="74"/>
      <c r="IA32" s="74"/>
      <c r="IB32" s="74"/>
      <c r="IC32" s="74"/>
      <c r="ID32" s="74"/>
      <c r="IE32" s="74"/>
      <c r="IF32" s="74"/>
      <c r="IG32" s="74"/>
      <c r="IH32" s="74"/>
      <c r="II32" s="74"/>
      <c r="IJ32" s="74"/>
      <c r="IK32" s="74"/>
      <c r="IL32" s="74"/>
      <c r="IM32" s="74"/>
      <c r="IN32" s="74"/>
      <c r="IO32" s="74"/>
      <c r="IP32" s="74"/>
      <c r="IQ32" s="74"/>
    </row>
    <row r="33" s="18" customFormat="1" customHeight="1" spans="2:9">
      <c r="B33" s="24"/>
      <c r="D33" s="25"/>
      <c r="E33" s="25"/>
      <c r="F33" s="25"/>
      <c r="G33" s="25"/>
      <c r="H33" s="25"/>
      <c r="I33" s="25"/>
    </row>
    <row r="34" s="18" customFormat="1" customHeight="1" spans="2:9">
      <c r="B34" s="24"/>
      <c r="D34" s="25"/>
      <c r="E34" s="25"/>
      <c r="F34" s="25"/>
      <c r="G34" s="25"/>
      <c r="H34" s="25"/>
      <c r="I34" s="25"/>
    </row>
    <row r="35" s="18" customFormat="1" customHeight="1" spans="2:9">
      <c r="B35" s="24"/>
      <c r="D35" s="25"/>
      <c r="E35" s="25"/>
      <c r="F35" s="25"/>
      <c r="G35" s="25"/>
      <c r="H35" s="25"/>
      <c r="I35" s="25"/>
    </row>
    <row r="36" s="18" customFormat="1" customHeight="1" spans="2:9">
      <c r="B36" s="24"/>
      <c r="D36" s="25"/>
      <c r="E36" s="25"/>
      <c r="F36" s="25"/>
      <c r="G36" s="25"/>
      <c r="H36" s="25"/>
      <c r="I36" s="25"/>
    </row>
    <row r="37" s="18" customFormat="1" customHeight="1" spans="2:9">
      <c r="B37" s="24"/>
      <c r="D37" s="25"/>
      <c r="E37" s="25"/>
      <c r="F37" s="25"/>
      <c r="G37" s="25"/>
      <c r="H37" s="25"/>
      <c r="I37" s="25"/>
    </row>
    <row r="38" s="18" customFormat="1" customHeight="1" spans="2:9">
      <c r="B38" s="24"/>
      <c r="D38" s="25"/>
      <c r="E38" s="25"/>
      <c r="F38" s="25"/>
      <c r="G38" s="25"/>
      <c r="H38" s="25"/>
      <c r="I38" s="25"/>
    </row>
    <row r="39" s="18" customFormat="1" customHeight="1" spans="2:9">
      <c r="B39" s="24"/>
      <c r="D39" s="25"/>
      <c r="E39" s="25"/>
      <c r="F39" s="25"/>
      <c r="G39" s="25"/>
      <c r="H39" s="25"/>
      <c r="I39" s="25"/>
    </row>
    <row r="40" s="18" customFormat="1" customHeight="1" spans="2:9">
      <c r="B40" s="24"/>
      <c r="D40" s="25"/>
      <c r="E40" s="25"/>
      <c r="F40" s="25"/>
      <c r="G40" s="25"/>
      <c r="H40" s="25"/>
      <c r="I40" s="25"/>
    </row>
    <row r="41" s="18" customFormat="1" customHeight="1" spans="2:9">
      <c r="B41" s="24"/>
      <c r="D41" s="25"/>
      <c r="E41" s="25"/>
      <c r="F41" s="25"/>
      <c r="G41" s="25"/>
      <c r="H41" s="25"/>
      <c r="I41" s="25"/>
    </row>
    <row r="42" s="18" customFormat="1" customHeight="1" spans="2:9">
      <c r="B42" s="24"/>
      <c r="D42" s="25"/>
      <c r="E42" s="25"/>
      <c r="F42" s="25"/>
      <c r="G42" s="25"/>
      <c r="H42" s="25"/>
      <c r="I42" s="25"/>
    </row>
    <row r="43" s="18" customFormat="1" customHeight="1" spans="2:9">
      <c r="B43" s="24"/>
      <c r="D43" s="25"/>
      <c r="E43" s="25"/>
      <c r="F43" s="25"/>
      <c r="G43" s="25"/>
      <c r="H43" s="25"/>
      <c r="I43" s="25"/>
    </row>
    <row r="44" s="18" customFormat="1" customHeight="1" spans="2:9">
      <c r="B44" s="24"/>
      <c r="D44" s="25"/>
      <c r="E44" s="25"/>
      <c r="F44" s="25"/>
      <c r="G44" s="25"/>
      <c r="H44" s="25"/>
      <c r="I44" s="25"/>
    </row>
    <row r="45" s="18" customFormat="1" customHeight="1" spans="2:9">
      <c r="B45" s="24"/>
      <c r="D45" s="25"/>
      <c r="E45" s="25"/>
      <c r="F45" s="25"/>
      <c r="G45" s="25"/>
      <c r="H45" s="25"/>
      <c r="I45" s="25"/>
    </row>
    <row r="46" s="18" customFormat="1" customHeight="1" spans="2:9">
      <c r="B46" s="24"/>
      <c r="D46" s="25"/>
      <c r="E46" s="25"/>
      <c r="F46" s="25"/>
      <c r="G46" s="25"/>
      <c r="H46" s="25"/>
      <c r="I46" s="25"/>
    </row>
    <row r="47" s="18" customFormat="1" customHeight="1" spans="2:9">
      <c r="B47" s="24"/>
      <c r="D47" s="25"/>
      <c r="E47" s="25"/>
      <c r="F47" s="25"/>
      <c r="G47" s="25"/>
      <c r="H47" s="25"/>
      <c r="I47" s="25"/>
    </row>
    <row r="48" s="18" customFormat="1" customHeight="1" spans="2:9">
      <c r="B48" s="24"/>
      <c r="D48" s="25"/>
      <c r="E48" s="25"/>
      <c r="F48" s="25"/>
      <c r="G48" s="25"/>
      <c r="H48" s="25"/>
      <c r="I48" s="25"/>
    </row>
    <row r="49" s="18" customFormat="1" customHeight="1" spans="2:9">
      <c r="B49" s="24"/>
      <c r="D49" s="25"/>
      <c r="E49" s="25"/>
      <c r="F49" s="25"/>
      <c r="G49" s="25"/>
      <c r="H49" s="25"/>
      <c r="I49" s="25"/>
    </row>
    <row r="50" s="18" customFormat="1" customHeight="1" spans="2:9">
      <c r="B50" s="24"/>
      <c r="D50" s="25"/>
      <c r="E50" s="25"/>
      <c r="F50" s="25"/>
      <c r="G50" s="25"/>
      <c r="H50" s="25"/>
      <c r="I50" s="25"/>
    </row>
    <row r="51" s="18" customFormat="1" customHeight="1" spans="2:9">
      <c r="B51" s="24"/>
      <c r="D51" s="25"/>
      <c r="E51" s="25"/>
      <c r="F51" s="25"/>
      <c r="G51" s="25"/>
      <c r="H51" s="25"/>
      <c r="I51" s="25"/>
    </row>
    <row r="52" s="18" customFormat="1" customHeight="1" spans="2:9">
      <c r="B52" s="24"/>
      <c r="D52" s="25"/>
      <c r="E52" s="25"/>
      <c r="F52" s="25"/>
      <c r="G52" s="25"/>
      <c r="H52" s="25"/>
      <c r="I52" s="25"/>
    </row>
    <row r="53" s="18" customFormat="1" customHeight="1" spans="2:9">
      <c r="B53" s="24"/>
      <c r="D53" s="25"/>
      <c r="E53" s="25"/>
      <c r="F53" s="25"/>
      <c r="G53" s="25"/>
      <c r="H53" s="25"/>
      <c r="I53" s="25"/>
    </row>
    <row r="54" s="18" customFormat="1" customHeight="1" spans="2:9">
      <c r="B54" s="24"/>
      <c r="D54" s="25"/>
      <c r="E54" s="25"/>
      <c r="F54" s="25"/>
      <c r="G54" s="25"/>
      <c r="H54" s="25"/>
      <c r="I54" s="25"/>
    </row>
    <row r="55" s="18" customFormat="1" customHeight="1" spans="2:9">
      <c r="B55" s="24"/>
      <c r="D55" s="25"/>
      <c r="E55" s="25"/>
      <c r="F55" s="25"/>
      <c r="G55" s="25"/>
      <c r="H55" s="25"/>
      <c r="I55" s="25"/>
    </row>
    <row r="56" s="18" customFormat="1" customHeight="1" spans="2:9">
      <c r="B56" s="24"/>
      <c r="D56" s="25"/>
      <c r="E56" s="25"/>
      <c r="F56" s="25"/>
      <c r="G56" s="25"/>
      <c r="H56" s="25"/>
      <c r="I56" s="25"/>
    </row>
    <row r="57" s="18" customFormat="1" customHeight="1" spans="2:9">
      <c r="B57" s="24"/>
      <c r="D57" s="25"/>
      <c r="E57" s="25"/>
      <c r="F57" s="25"/>
      <c r="G57" s="25"/>
      <c r="H57" s="25"/>
      <c r="I57" s="25"/>
    </row>
    <row r="58" s="18" customFormat="1" customHeight="1" spans="2:9">
      <c r="B58" s="24"/>
      <c r="D58" s="25"/>
      <c r="E58" s="25"/>
      <c r="F58" s="25"/>
      <c r="G58" s="25"/>
      <c r="H58" s="25"/>
      <c r="I58" s="25"/>
    </row>
    <row r="59" s="18" customFormat="1" customHeight="1" spans="2:9">
      <c r="B59" s="24"/>
      <c r="D59" s="25"/>
      <c r="E59" s="25"/>
      <c r="F59" s="25"/>
      <c r="G59" s="25"/>
      <c r="H59" s="25"/>
      <c r="I59" s="25"/>
    </row>
    <row r="60" s="18" customFormat="1" customHeight="1" spans="2:9">
      <c r="B60" s="24"/>
      <c r="D60" s="25"/>
      <c r="E60" s="25"/>
      <c r="F60" s="25"/>
      <c r="G60" s="25"/>
      <c r="H60" s="25"/>
      <c r="I60" s="25"/>
    </row>
    <row r="61" s="18" customFormat="1" customHeight="1" spans="2:9">
      <c r="B61" s="24"/>
      <c r="D61" s="25"/>
      <c r="E61" s="25"/>
      <c r="F61" s="25"/>
      <c r="G61" s="25"/>
      <c r="H61" s="25"/>
      <c r="I61" s="25"/>
    </row>
    <row r="62" s="18" customFormat="1" customHeight="1" spans="2:9">
      <c r="B62" s="24"/>
      <c r="D62" s="25"/>
      <c r="E62" s="25"/>
      <c r="F62" s="25"/>
      <c r="G62" s="25"/>
      <c r="H62" s="25"/>
      <c r="I62" s="25"/>
    </row>
    <row r="63" s="18" customFormat="1" customHeight="1" spans="2:9">
      <c r="B63" s="24"/>
      <c r="D63" s="25"/>
      <c r="E63" s="25"/>
      <c r="F63" s="25"/>
      <c r="G63" s="25"/>
      <c r="H63" s="25"/>
      <c r="I63" s="25"/>
    </row>
    <row r="64" s="18" customFormat="1" customHeight="1" spans="2:9">
      <c r="B64" s="24"/>
      <c r="D64" s="25"/>
      <c r="E64" s="25"/>
      <c r="F64" s="25"/>
      <c r="G64" s="25"/>
      <c r="H64" s="25"/>
      <c r="I64" s="25"/>
    </row>
    <row r="65" s="18" customFormat="1" customHeight="1" spans="2:9">
      <c r="B65" s="24"/>
      <c r="D65" s="25"/>
      <c r="E65" s="25"/>
      <c r="F65" s="25"/>
      <c r="G65" s="25"/>
      <c r="H65" s="25"/>
      <c r="I65" s="25"/>
    </row>
    <row r="66" s="18" customFormat="1" customHeight="1" spans="2:9">
      <c r="B66" s="24"/>
      <c r="D66" s="25"/>
      <c r="E66" s="25"/>
      <c r="F66" s="25"/>
      <c r="G66" s="25"/>
      <c r="H66" s="25"/>
      <c r="I66" s="25"/>
    </row>
    <row r="67" s="18" customFormat="1" customHeight="1" spans="2:9">
      <c r="B67" s="24"/>
      <c r="D67" s="25"/>
      <c r="E67" s="25"/>
      <c r="F67" s="25"/>
      <c r="G67" s="25"/>
      <c r="H67" s="25"/>
      <c r="I67" s="25"/>
    </row>
    <row r="68" s="18" customFormat="1" customHeight="1" spans="2:9">
      <c r="B68" s="24"/>
      <c r="D68" s="25"/>
      <c r="E68" s="25"/>
      <c r="F68" s="25"/>
      <c r="G68" s="25"/>
      <c r="H68" s="25"/>
      <c r="I68" s="25"/>
    </row>
    <row r="69" s="18" customFormat="1" customHeight="1" spans="2:9">
      <c r="B69" s="24"/>
      <c r="D69" s="25"/>
      <c r="E69" s="25"/>
      <c r="F69" s="25"/>
      <c r="G69" s="25"/>
      <c r="H69" s="25"/>
      <c r="I69" s="25"/>
    </row>
    <row r="70" s="18" customFormat="1" customHeight="1" spans="2:9">
      <c r="B70" s="24"/>
      <c r="D70" s="25"/>
      <c r="E70" s="25"/>
      <c r="F70" s="25"/>
      <c r="G70" s="25"/>
      <c r="H70" s="25"/>
      <c r="I70" s="25"/>
    </row>
    <row r="71" s="18" customFormat="1" customHeight="1" spans="2:9">
      <c r="B71" s="24"/>
      <c r="D71" s="25"/>
      <c r="E71" s="25"/>
      <c r="F71" s="25"/>
      <c r="G71" s="25"/>
      <c r="H71" s="25"/>
      <c r="I71" s="25"/>
    </row>
    <row r="72" s="18" customFormat="1" customHeight="1" spans="2:9">
      <c r="B72" s="24"/>
      <c r="D72" s="25"/>
      <c r="E72" s="25"/>
      <c r="F72" s="25"/>
      <c r="G72" s="25"/>
      <c r="H72" s="25"/>
      <c r="I72" s="25"/>
    </row>
    <row r="73" s="18" customFormat="1" customHeight="1" spans="2:9">
      <c r="B73" s="24"/>
      <c r="D73" s="25"/>
      <c r="E73" s="25"/>
      <c r="F73" s="25"/>
      <c r="G73" s="25"/>
      <c r="H73" s="25"/>
      <c r="I73" s="25"/>
    </row>
    <row r="74" s="18" customFormat="1" customHeight="1" spans="2:9">
      <c r="B74" s="24"/>
      <c r="D74" s="25"/>
      <c r="E74" s="25"/>
      <c r="F74" s="25"/>
      <c r="G74" s="25"/>
      <c r="H74" s="25"/>
      <c r="I74" s="25"/>
    </row>
    <row r="75" s="18" customFormat="1" customHeight="1" spans="2:9">
      <c r="B75" s="24"/>
      <c r="D75" s="25"/>
      <c r="E75" s="25"/>
      <c r="F75" s="25"/>
      <c r="G75" s="25"/>
      <c r="H75" s="25"/>
      <c r="I75" s="25"/>
    </row>
    <row r="76" s="18" customFormat="1" customHeight="1" spans="2:9">
      <c r="B76" s="24"/>
      <c r="D76" s="25"/>
      <c r="E76" s="25"/>
      <c r="F76" s="25"/>
      <c r="G76" s="25"/>
      <c r="H76" s="25"/>
      <c r="I76" s="25"/>
    </row>
    <row r="77" s="18" customFormat="1" customHeight="1" spans="2:9">
      <c r="B77" s="24"/>
      <c r="D77" s="25"/>
      <c r="E77" s="25"/>
      <c r="F77" s="25"/>
      <c r="G77" s="25"/>
      <c r="H77" s="25"/>
      <c r="I77" s="25"/>
    </row>
    <row r="78" s="18" customFormat="1" customHeight="1" spans="2:9">
      <c r="B78" s="24"/>
      <c r="D78" s="25"/>
      <c r="E78" s="25"/>
      <c r="F78" s="25"/>
      <c r="G78" s="25"/>
      <c r="H78" s="25"/>
      <c r="I78" s="25"/>
    </row>
    <row r="79" s="18" customFormat="1" customHeight="1" spans="2:9">
      <c r="B79" s="24"/>
      <c r="D79" s="25"/>
      <c r="E79" s="25"/>
      <c r="F79" s="25"/>
      <c r="G79" s="25"/>
      <c r="H79" s="25"/>
      <c r="I79" s="25"/>
    </row>
    <row r="80" s="18" customFormat="1" customHeight="1" spans="2:9">
      <c r="B80" s="24"/>
      <c r="D80" s="25"/>
      <c r="E80" s="25"/>
      <c r="F80" s="25"/>
      <c r="G80" s="25"/>
      <c r="H80" s="25"/>
      <c r="I80" s="25"/>
    </row>
    <row r="81" s="18" customFormat="1" customHeight="1" spans="2:9">
      <c r="B81" s="24"/>
      <c r="D81" s="25"/>
      <c r="E81" s="25"/>
      <c r="F81" s="25"/>
      <c r="G81" s="25"/>
      <c r="H81" s="25"/>
      <c r="I81" s="25"/>
    </row>
    <row r="82" s="18" customFormat="1" customHeight="1" spans="2:9">
      <c r="B82" s="24"/>
      <c r="D82" s="25"/>
      <c r="E82" s="25"/>
      <c r="F82" s="25"/>
      <c r="G82" s="25"/>
      <c r="H82" s="25"/>
      <c r="I82" s="25"/>
    </row>
    <row r="83" s="18" customFormat="1" customHeight="1" spans="2:9">
      <c r="B83" s="24"/>
      <c r="D83" s="25"/>
      <c r="E83" s="25"/>
      <c r="F83" s="25"/>
      <c r="G83" s="25"/>
      <c r="H83" s="25"/>
      <c r="I83" s="25"/>
    </row>
    <row r="84" s="18" customFormat="1" customHeight="1" spans="2:9">
      <c r="B84" s="24"/>
      <c r="D84" s="25"/>
      <c r="E84" s="25"/>
      <c r="F84" s="25"/>
      <c r="G84" s="25"/>
      <c r="H84" s="25"/>
      <c r="I84" s="25"/>
    </row>
    <row r="85" s="18" customFormat="1" customHeight="1" spans="2:9">
      <c r="B85" s="24"/>
      <c r="D85" s="25"/>
      <c r="E85" s="25"/>
      <c r="F85" s="25"/>
      <c r="G85" s="25"/>
      <c r="H85" s="25"/>
      <c r="I85" s="25"/>
    </row>
    <row r="86" s="18" customFormat="1" customHeight="1" spans="2:9">
      <c r="B86" s="24"/>
      <c r="D86" s="25"/>
      <c r="E86" s="25"/>
      <c r="F86" s="25"/>
      <c r="G86" s="25"/>
      <c r="H86" s="25"/>
      <c r="I86" s="25"/>
    </row>
    <row r="87" s="18" customFormat="1" customHeight="1" spans="2:9">
      <c r="B87" s="24"/>
      <c r="D87" s="25"/>
      <c r="E87" s="25"/>
      <c r="F87" s="25"/>
      <c r="G87" s="25"/>
      <c r="H87" s="25"/>
      <c r="I87" s="25"/>
    </row>
    <row r="88" s="18" customFormat="1" customHeight="1" spans="2:9">
      <c r="B88" s="24"/>
      <c r="D88" s="25"/>
      <c r="E88" s="25"/>
      <c r="F88" s="25"/>
      <c r="G88" s="25"/>
      <c r="H88" s="25"/>
      <c r="I88" s="25"/>
    </row>
    <row r="89" s="18" customFormat="1" customHeight="1" spans="2:9">
      <c r="B89" s="24"/>
      <c r="D89" s="25"/>
      <c r="E89" s="25"/>
      <c r="F89" s="25"/>
      <c r="G89" s="25"/>
      <c r="H89" s="25"/>
      <c r="I89" s="25"/>
    </row>
    <row r="90" s="18" customFormat="1" customHeight="1" spans="2:9">
      <c r="B90" s="24"/>
      <c r="D90" s="25"/>
      <c r="E90" s="25"/>
      <c r="F90" s="25"/>
      <c r="G90" s="25"/>
      <c r="H90" s="25"/>
      <c r="I90" s="25"/>
    </row>
    <row r="91" s="18" customFormat="1" customHeight="1" spans="2:9">
      <c r="B91" s="24"/>
      <c r="D91" s="25"/>
      <c r="E91" s="25"/>
      <c r="F91" s="25"/>
      <c r="G91" s="25"/>
      <c r="H91" s="25"/>
      <c r="I91" s="25"/>
    </row>
    <row r="92" s="18" customFormat="1" customHeight="1" spans="2:9">
      <c r="B92" s="24"/>
      <c r="D92" s="25"/>
      <c r="E92" s="25"/>
      <c r="F92" s="25"/>
      <c r="G92" s="25"/>
      <c r="H92" s="25"/>
      <c r="I92" s="25"/>
    </row>
    <row r="93" s="18" customFormat="1" customHeight="1" spans="2:9">
      <c r="B93" s="24"/>
      <c r="D93" s="25"/>
      <c r="E93" s="25"/>
      <c r="F93" s="25"/>
      <c r="G93" s="25"/>
      <c r="H93" s="25"/>
      <c r="I93" s="25"/>
    </row>
    <row r="94" s="18" customFormat="1" customHeight="1" spans="2:9">
      <c r="B94" s="24"/>
      <c r="D94" s="25"/>
      <c r="E94" s="25"/>
      <c r="F94" s="25"/>
      <c r="G94" s="25"/>
      <c r="H94" s="25"/>
      <c r="I94" s="25"/>
    </row>
    <row r="95" s="18" customFormat="1" customHeight="1" spans="2:9">
      <c r="B95" s="24"/>
      <c r="D95" s="25"/>
      <c r="E95" s="25"/>
      <c r="F95" s="25"/>
      <c r="G95" s="25"/>
      <c r="H95" s="25"/>
      <c r="I95" s="25"/>
    </row>
    <row r="96" s="18" customFormat="1" customHeight="1" spans="2:9">
      <c r="B96" s="24"/>
      <c r="D96" s="25"/>
      <c r="E96" s="25"/>
      <c r="F96" s="25"/>
      <c r="G96" s="25"/>
      <c r="H96" s="25"/>
      <c r="I96" s="25"/>
    </row>
    <row r="97" s="18" customFormat="1" customHeight="1" spans="2:9">
      <c r="B97" s="24"/>
      <c r="D97" s="25"/>
      <c r="E97" s="25"/>
      <c r="F97" s="25"/>
      <c r="G97" s="25"/>
      <c r="H97" s="25"/>
      <c r="I97" s="25"/>
    </row>
    <row r="98" s="18" customFormat="1" customHeight="1" spans="2:9">
      <c r="B98" s="24"/>
      <c r="D98" s="25"/>
      <c r="E98" s="25"/>
      <c r="F98" s="25"/>
      <c r="G98" s="25"/>
      <c r="H98" s="25"/>
      <c r="I98" s="25"/>
    </row>
    <row r="99" s="18" customFormat="1" customHeight="1" spans="2:9">
      <c r="B99" s="24"/>
      <c r="D99" s="25"/>
      <c r="E99" s="25"/>
      <c r="F99" s="25"/>
      <c r="G99" s="25"/>
      <c r="H99" s="25"/>
      <c r="I99" s="25"/>
    </row>
    <row r="100" s="18" customFormat="1" customHeight="1" spans="2:9">
      <c r="B100" s="24"/>
      <c r="D100" s="25"/>
      <c r="E100" s="25"/>
      <c r="F100" s="25"/>
      <c r="G100" s="25"/>
      <c r="H100" s="25"/>
      <c r="I100" s="25"/>
    </row>
    <row r="101" s="18" customFormat="1" customHeight="1" spans="2:9">
      <c r="B101" s="24"/>
      <c r="D101" s="25"/>
      <c r="E101" s="25"/>
      <c r="F101" s="25"/>
      <c r="G101" s="25"/>
      <c r="H101" s="25"/>
      <c r="I101" s="25"/>
    </row>
    <row r="102" s="18" customFormat="1" customHeight="1" spans="2:9">
      <c r="B102" s="24"/>
      <c r="D102" s="25"/>
      <c r="E102" s="25"/>
      <c r="F102" s="25"/>
      <c r="G102" s="25"/>
      <c r="H102" s="25"/>
      <c r="I102" s="25"/>
    </row>
    <row r="103" s="18" customFormat="1" customHeight="1" spans="2:9">
      <c r="B103" s="24"/>
      <c r="D103" s="25"/>
      <c r="E103" s="25"/>
      <c r="F103" s="25"/>
      <c r="G103" s="25"/>
      <c r="H103" s="25"/>
      <c r="I103" s="25"/>
    </row>
    <row r="104" s="18" customFormat="1" customHeight="1" spans="2:9">
      <c r="B104" s="24"/>
      <c r="D104" s="25"/>
      <c r="E104" s="25"/>
      <c r="F104" s="25"/>
      <c r="G104" s="25"/>
      <c r="H104" s="25"/>
      <c r="I104" s="25"/>
    </row>
    <row r="105" s="18" customFormat="1" customHeight="1" spans="2:9">
      <c r="B105" s="24"/>
      <c r="D105" s="25"/>
      <c r="E105" s="25"/>
      <c r="F105" s="25"/>
      <c r="G105" s="25"/>
      <c r="H105" s="25"/>
      <c r="I105" s="25"/>
    </row>
    <row r="106" s="18" customFormat="1" customHeight="1" spans="2:9">
      <c r="B106" s="24"/>
      <c r="D106" s="25"/>
      <c r="E106" s="25"/>
      <c r="F106" s="25"/>
      <c r="G106" s="25"/>
      <c r="H106" s="25"/>
      <c r="I106" s="25"/>
    </row>
    <row r="107" s="18" customFormat="1" customHeight="1" spans="2:9">
      <c r="B107" s="24"/>
      <c r="D107" s="25"/>
      <c r="E107" s="25"/>
      <c r="F107" s="25"/>
      <c r="G107" s="25"/>
      <c r="H107" s="25"/>
      <c r="I107" s="25"/>
    </row>
    <row r="108" s="18" customFormat="1" customHeight="1" spans="2:9">
      <c r="B108" s="24"/>
      <c r="D108" s="25"/>
      <c r="E108" s="25"/>
      <c r="F108" s="25"/>
      <c r="G108" s="25"/>
      <c r="H108" s="25"/>
      <c r="I108" s="25"/>
    </row>
    <row r="109" s="18" customFormat="1" customHeight="1" spans="2:9">
      <c r="B109" s="24"/>
      <c r="D109" s="25"/>
      <c r="E109" s="25"/>
      <c r="F109" s="25"/>
      <c r="G109" s="25"/>
      <c r="H109" s="25"/>
      <c r="I109" s="25"/>
    </row>
    <row r="110" s="18" customFormat="1" customHeight="1" spans="2:9">
      <c r="B110" s="24"/>
      <c r="D110" s="25"/>
      <c r="E110" s="25"/>
      <c r="F110" s="25"/>
      <c r="G110" s="25"/>
      <c r="H110" s="25"/>
      <c r="I110" s="25"/>
    </row>
    <row r="111" s="18" customFormat="1" customHeight="1" spans="2:9">
      <c r="B111" s="24"/>
      <c r="D111" s="25"/>
      <c r="E111" s="25"/>
      <c r="F111" s="25"/>
      <c r="G111" s="25"/>
      <c r="H111" s="25"/>
      <c r="I111" s="25"/>
    </row>
    <row r="112" s="18" customFormat="1" customHeight="1" spans="2:9">
      <c r="B112" s="24"/>
      <c r="D112" s="25"/>
      <c r="E112" s="25"/>
      <c r="F112" s="25"/>
      <c r="G112" s="25"/>
      <c r="H112" s="25"/>
      <c r="I112" s="25"/>
    </row>
    <row r="113" s="18" customFormat="1" customHeight="1" spans="2:9">
      <c r="B113" s="24"/>
      <c r="D113" s="25"/>
      <c r="E113" s="25"/>
      <c r="F113" s="25"/>
      <c r="G113" s="25"/>
      <c r="H113" s="25"/>
      <c r="I113" s="25"/>
    </row>
    <row r="114" s="18" customFormat="1" customHeight="1" spans="2:9">
      <c r="B114" s="24"/>
      <c r="D114" s="25"/>
      <c r="E114" s="25"/>
      <c r="F114" s="25"/>
      <c r="G114" s="25"/>
      <c r="H114" s="25"/>
      <c r="I114" s="25"/>
    </row>
    <row r="115" s="18" customFormat="1" customHeight="1" spans="2:9">
      <c r="B115" s="24"/>
      <c r="D115" s="25"/>
      <c r="E115" s="25"/>
      <c r="F115" s="25"/>
      <c r="G115" s="25"/>
      <c r="H115" s="25"/>
      <c r="I115" s="25"/>
    </row>
    <row r="116" s="18" customFormat="1" customHeight="1" spans="2:9">
      <c r="B116" s="24"/>
      <c r="D116" s="25"/>
      <c r="E116" s="25"/>
      <c r="F116" s="25"/>
      <c r="G116" s="25"/>
      <c r="H116" s="25"/>
      <c r="I116" s="25"/>
    </row>
    <row r="117" s="18" customFormat="1" customHeight="1" spans="2:9">
      <c r="B117" s="24"/>
      <c r="D117" s="25"/>
      <c r="E117" s="25"/>
      <c r="F117" s="25"/>
      <c r="G117" s="25"/>
      <c r="H117" s="25"/>
      <c r="I117" s="25"/>
    </row>
    <row r="118" s="18" customFormat="1" customHeight="1" spans="2:9">
      <c r="B118" s="24"/>
      <c r="D118" s="25"/>
      <c r="E118" s="25"/>
      <c r="F118" s="25"/>
      <c r="G118" s="25"/>
      <c r="H118" s="25"/>
      <c r="I118" s="25"/>
    </row>
    <row r="119" s="18" customFormat="1" customHeight="1" spans="2:9">
      <c r="B119" s="24"/>
      <c r="D119" s="25"/>
      <c r="E119" s="25"/>
      <c r="F119" s="25"/>
      <c r="G119" s="25"/>
      <c r="H119" s="25"/>
      <c r="I119" s="25"/>
    </row>
    <row r="120" s="18" customFormat="1" customHeight="1" spans="2:9">
      <c r="B120" s="24"/>
      <c r="D120" s="25"/>
      <c r="E120" s="25"/>
      <c r="F120" s="25"/>
      <c r="G120" s="25"/>
      <c r="H120" s="25"/>
      <c r="I120" s="25"/>
    </row>
    <row r="121" s="18" customFormat="1" customHeight="1" spans="2:9">
      <c r="B121" s="24"/>
      <c r="D121" s="25"/>
      <c r="E121" s="25"/>
      <c r="F121" s="25"/>
      <c r="G121" s="25"/>
      <c r="H121" s="25"/>
      <c r="I121" s="25"/>
    </row>
    <row r="122" s="18" customFormat="1" customHeight="1" spans="2:9">
      <c r="B122" s="24"/>
      <c r="D122" s="25"/>
      <c r="E122" s="25"/>
      <c r="F122" s="25"/>
      <c r="G122" s="25"/>
      <c r="H122" s="25"/>
      <c r="I122" s="25"/>
    </row>
    <row r="123" s="18" customFormat="1" customHeight="1" spans="2:9">
      <c r="B123" s="24"/>
      <c r="D123" s="25"/>
      <c r="E123" s="25"/>
      <c r="F123" s="25"/>
      <c r="G123" s="25"/>
      <c r="H123" s="25"/>
      <c r="I123" s="25"/>
    </row>
    <row r="124" s="18" customFormat="1" customHeight="1" spans="2:9">
      <c r="B124" s="24"/>
      <c r="D124" s="25"/>
      <c r="E124" s="25"/>
      <c r="F124" s="25"/>
      <c r="G124" s="25"/>
      <c r="H124" s="25"/>
      <c r="I124" s="25"/>
    </row>
    <row r="125" s="18" customFormat="1" customHeight="1" spans="2:9">
      <c r="B125" s="24"/>
      <c r="D125" s="25"/>
      <c r="E125" s="25"/>
      <c r="F125" s="25"/>
      <c r="G125" s="25"/>
      <c r="H125" s="25"/>
      <c r="I125" s="25"/>
    </row>
    <row r="126" s="18" customFormat="1" customHeight="1" spans="2:9">
      <c r="B126" s="24"/>
      <c r="D126" s="25"/>
      <c r="E126" s="25"/>
      <c r="F126" s="25"/>
      <c r="G126" s="25"/>
      <c r="H126" s="25"/>
      <c r="I126" s="25"/>
    </row>
    <row r="127" s="18" customFormat="1" customHeight="1" spans="2:9">
      <c r="B127" s="24"/>
      <c r="D127" s="25"/>
      <c r="E127" s="25"/>
      <c r="F127" s="25"/>
      <c r="G127" s="25"/>
      <c r="H127" s="25"/>
      <c r="I127" s="25"/>
    </row>
    <row r="128" s="18" customFormat="1" customHeight="1" spans="2:9">
      <c r="B128" s="24"/>
      <c r="D128" s="25"/>
      <c r="E128" s="25"/>
      <c r="F128" s="25"/>
      <c r="G128" s="25"/>
      <c r="H128" s="25"/>
      <c r="I128" s="25"/>
    </row>
    <row r="129" s="18" customFormat="1" customHeight="1" spans="2:9">
      <c r="B129" s="24"/>
      <c r="D129" s="25"/>
      <c r="E129" s="25"/>
      <c r="F129" s="25"/>
      <c r="G129" s="25"/>
      <c r="H129" s="25"/>
      <c r="I129" s="25"/>
    </row>
    <row r="130" s="18" customFormat="1" customHeight="1" spans="2:9">
      <c r="B130" s="24"/>
      <c r="D130" s="25"/>
      <c r="E130" s="25"/>
      <c r="F130" s="25"/>
      <c r="G130" s="25"/>
      <c r="H130" s="25"/>
      <c r="I130" s="25"/>
    </row>
    <row r="131" s="18" customFormat="1" customHeight="1" spans="2:9">
      <c r="B131" s="24"/>
      <c r="D131" s="25"/>
      <c r="E131" s="25"/>
      <c r="F131" s="25"/>
      <c r="G131" s="25"/>
      <c r="H131" s="25"/>
      <c r="I131" s="25"/>
    </row>
    <row r="132" s="18" customFormat="1" customHeight="1" spans="2:9">
      <c r="B132" s="24"/>
      <c r="D132" s="25"/>
      <c r="E132" s="25"/>
      <c r="F132" s="25"/>
      <c r="G132" s="25"/>
      <c r="H132" s="25"/>
      <c r="I132" s="25"/>
    </row>
    <row r="133" s="18" customFormat="1" customHeight="1" spans="2:9">
      <c r="B133" s="24"/>
      <c r="D133" s="25"/>
      <c r="E133" s="25"/>
      <c r="F133" s="25"/>
      <c r="G133" s="25"/>
      <c r="H133" s="25"/>
      <c r="I133" s="25"/>
    </row>
    <row r="134" s="18" customFormat="1" customHeight="1" spans="2:9">
      <c r="B134" s="24"/>
      <c r="D134" s="25"/>
      <c r="E134" s="25"/>
      <c r="F134" s="25"/>
      <c r="G134" s="25"/>
      <c r="H134" s="25"/>
      <c r="I134" s="25"/>
    </row>
    <row r="135" s="18" customFormat="1" customHeight="1" spans="2:9">
      <c r="B135" s="24"/>
      <c r="D135" s="25"/>
      <c r="E135" s="25"/>
      <c r="F135" s="25"/>
      <c r="G135" s="25"/>
      <c r="H135" s="25"/>
      <c r="I135" s="25"/>
    </row>
    <row r="136" s="18" customFormat="1" customHeight="1" spans="2:9">
      <c r="B136" s="24"/>
      <c r="D136" s="25"/>
      <c r="E136" s="25"/>
      <c r="F136" s="25"/>
      <c r="G136" s="25"/>
      <c r="H136" s="25"/>
      <c r="I136" s="25"/>
    </row>
    <row r="137" s="18" customFormat="1" customHeight="1" spans="2:9">
      <c r="B137" s="24"/>
      <c r="D137" s="25"/>
      <c r="E137" s="25"/>
      <c r="F137" s="25"/>
      <c r="G137" s="25"/>
      <c r="H137" s="25"/>
      <c r="I137" s="25"/>
    </row>
    <row r="138" s="18" customFormat="1" customHeight="1" spans="2:9">
      <c r="B138" s="24"/>
      <c r="D138" s="25"/>
      <c r="E138" s="25"/>
      <c r="F138" s="25"/>
      <c r="G138" s="25"/>
      <c r="H138" s="25"/>
      <c r="I138" s="25"/>
    </row>
    <row r="139" s="18" customFormat="1" customHeight="1" spans="2:9">
      <c r="B139" s="24"/>
      <c r="D139" s="25"/>
      <c r="E139" s="25"/>
      <c r="F139" s="25"/>
      <c r="G139" s="25"/>
      <c r="H139" s="25"/>
      <c r="I139" s="25"/>
    </row>
    <row r="140" s="18" customFormat="1" customHeight="1" spans="2:9">
      <c r="B140" s="24"/>
      <c r="D140" s="25"/>
      <c r="E140" s="25"/>
      <c r="F140" s="25"/>
      <c r="G140" s="25"/>
      <c r="H140" s="25"/>
      <c r="I140" s="25"/>
    </row>
    <row r="141" s="18" customFormat="1" customHeight="1" spans="2:9">
      <c r="B141" s="24"/>
      <c r="D141" s="25"/>
      <c r="E141" s="25"/>
      <c r="F141" s="25"/>
      <c r="G141" s="25"/>
      <c r="H141" s="25"/>
      <c r="I141" s="25"/>
    </row>
    <row r="142" s="18" customFormat="1" customHeight="1" spans="2:9">
      <c r="B142" s="24"/>
      <c r="D142" s="25"/>
      <c r="E142" s="25"/>
      <c r="F142" s="25"/>
      <c r="G142" s="25"/>
      <c r="H142" s="25"/>
      <c r="I142" s="25"/>
    </row>
    <row r="143" s="18" customFormat="1" customHeight="1" spans="2:9">
      <c r="B143" s="24"/>
      <c r="D143" s="25"/>
      <c r="E143" s="25"/>
      <c r="F143" s="25"/>
      <c r="G143" s="25"/>
      <c r="H143" s="25"/>
      <c r="I143" s="25"/>
    </row>
    <row r="144" s="18" customFormat="1" customHeight="1" spans="2:9">
      <c r="B144" s="24"/>
      <c r="D144" s="25"/>
      <c r="E144" s="25"/>
      <c r="F144" s="25"/>
      <c r="G144" s="25"/>
      <c r="H144" s="25"/>
      <c r="I144" s="25"/>
    </row>
    <row r="145" s="18" customFormat="1" customHeight="1" spans="2:9">
      <c r="B145" s="24"/>
      <c r="D145" s="25"/>
      <c r="E145" s="25"/>
      <c r="F145" s="25"/>
      <c r="G145" s="25"/>
      <c r="H145" s="25"/>
      <c r="I145" s="25"/>
    </row>
    <row r="146" s="18" customFormat="1" customHeight="1" spans="2:9">
      <c r="B146" s="24"/>
      <c r="D146" s="25"/>
      <c r="E146" s="25"/>
      <c r="F146" s="25"/>
      <c r="G146" s="25"/>
      <c r="H146" s="25"/>
      <c r="I146" s="25"/>
    </row>
    <row r="147" s="18" customFormat="1" customHeight="1" spans="2:9">
      <c r="B147" s="24"/>
      <c r="D147" s="25"/>
      <c r="E147" s="25"/>
      <c r="F147" s="25"/>
      <c r="G147" s="25"/>
      <c r="H147" s="25"/>
      <c r="I147" s="25"/>
    </row>
    <row r="148" s="18" customFormat="1" customHeight="1" spans="2:9">
      <c r="B148" s="24"/>
      <c r="D148" s="25"/>
      <c r="E148" s="25"/>
      <c r="F148" s="25"/>
      <c r="G148" s="25"/>
      <c r="H148" s="25"/>
      <c r="I148" s="25"/>
    </row>
    <row r="149" s="18" customFormat="1" customHeight="1" spans="2:9">
      <c r="B149" s="24"/>
      <c r="D149" s="25"/>
      <c r="E149" s="25"/>
      <c r="F149" s="25"/>
      <c r="G149" s="25"/>
      <c r="H149" s="25"/>
      <c r="I149" s="25"/>
    </row>
    <row r="150" s="18" customFormat="1" customHeight="1" spans="2:9">
      <c r="B150" s="24"/>
      <c r="D150" s="25"/>
      <c r="E150" s="25"/>
      <c r="F150" s="25"/>
      <c r="G150" s="25"/>
      <c r="H150" s="25"/>
      <c r="I150" s="25"/>
    </row>
    <row r="151" s="18" customFormat="1" customHeight="1" spans="2:9">
      <c r="B151" s="24"/>
      <c r="D151" s="25"/>
      <c r="E151" s="25"/>
      <c r="F151" s="25"/>
      <c r="G151" s="25"/>
      <c r="H151" s="25"/>
      <c r="I151" s="25"/>
    </row>
    <row r="152" s="18" customFormat="1" customHeight="1" spans="2:9">
      <c r="B152" s="24"/>
      <c r="D152" s="25"/>
      <c r="E152" s="25"/>
      <c r="F152" s="25"/>
      <c r="G152" s="25"/>
      <c r="H152" s="25"/>
      <c r="I152" s="25"/>
    </row>
    <row r="153" s="18" customFormat="1" customHeight="1" spans="2:9">
      <c r="B153" s="24"/>
      <c r="D153" s="25"/>
      <c r="E153" s="25"/>
      <c r="F153" s="25"/>
      <c r="G153" s="25"/>
      <c r="H153" s="25"/>
      <c r="I153" s="25"/>
    </row>
    <row r="154" s="18" customFormat="1" customHeight="1" spans="2:9">
      <c r="B154" s="24"/>
      <c r="D154" s="25"/>
      <c r="E154" s="25"/>
      <c r="F154" s="25"/>
      <c r="G154" s="25"/>
      <c r="H154" s="25"/>
      <c r="I154" s="25"/>
    </row>
    <row r="155" s="18" customFormat="1" customHeight="1" spans="2:9">
      <c r="B155" s="24"/>
      <c r="D155" s="25"/>
      <c r="E155" s="25"/>
      <c r="F155" s="25"/>
      <c r="G155" s="25"/>
      <c r="H155" s="25"/>
      <c r="I155" s="25"/>
    </row>
    <row r="156" s="18" customFormat="1" customHeight="1" spans="2:9">
      <c r="B156" s="24"/>
      <c r="D156" s="25"/>
      <c r="E156" s="25"/>
      <c r="F156" s="25"/>
      <c r="G156" s="25"/>
      <c r="H156" s="25"/>
      <c r="I156" s="25"/>
    </row>
    <row r="157" s="18" customFormat="1" customHeight="1" spans="2:9">
      <c r="B157" s="24"/>
      <c r="D157" s="25"/>
      <c r="E157" s="25"/>
      <c r="F157" s="25"/>
      <c r="G157" s="25"/>
      <c r="H157" s="25"/>
      <c r="I157" s="25"/>
    </row>
    <row r="158" s="18" customFormat="1" customHeight="1" spans="2:9">
      <c r="B158" s="24"/>
      <c r="D158" s="25"/>
      <c r="E158" s="25"/>
      <c r="F158" s="25"/>
      <c r="G158" s="25"/>
      <c r="H158" s="25"/>
      <c r="I158" s="25"/>
    </row>
    <row r="159" s="18" customFormat="1" customHeight="1" spans="2:9">
      <c r="B159" s="24"/>
      <c r="D159" s="25"/>
      <c r="E159" s="25"/>
      <c r="F159" s="25"/>
      <c r="G159" s="25"/>
      <c r="H159" s="25"/>
      <c r="I159" s="25"/>
    </row>
    <row r="160" s="18" customFormat="1" customHeight="1" spans="2:9">
      <c r="B160" s="24"/>
      <c r="D160" s="25"/>
      <c r="E160" s="25"/>
      <c r="F160" s="25"/>
      <c r="G160" s="25"/>
      <c r="H160" s="25"/>
      <c r="I160" s="25"/>
    </row>
    <row r="161" s="18" customFormat="1" customHeight="1" spans="2:9">
      <c r="B161" s="24"/>
      <c r="D161" s="25"/>
      <c r="E161" s="25"/>
      <c r="F161" s="25"/>
      <c r="G161" s="25"/>
      <c r="H161" s="25"/>
      <c r="I161" s="25"/>
    </row>
    <row r="162" s="18" customFormat="1" customHeight="1" spans="2:9">
      <c r="B162" s="24"/>
      <c r="D162" s="25"/>
      <c r="E162" s="25"/>
      <c r="F162" s="25"/>
      <c r="G162" s="25"/>
      <c r="H162" s="25"/>
      <c r="I162" s="25"/>
    </row>
    <row r="163" s="18" customFormat="1" customHeight="1" spans="2:9">
      <c r="B163" s="24"/>
      <c r="D163" s="25"/>
      <c r="E163" s="25"/>
      <c r="F163" s="25"/>
      <c r="G163" s="25"/>
      <c r="H163" s="25"/>
      <c r="I163" s="25"/>
    </row>
    <row r="164" s="18" customFormat="1" customHeight="1" spans="2:9">
      <c r="B164" s="24"/>
      <c r="D164" s="25"/>
      <c r="E164" s="25"/>
      <c r="F164" s="25"/>
      <c r="G164" s="25"/>
      <c r="H164" s="25"/>
      <c r="I164" s="25"/>
    </row>
    <row r="165" s="18" customFormat="1" customHeight="1" spans="2:9">
      <c r="B165" s="24"/>
      <c r="D165" s="25"/>
      <c r="E165" s="25"/>
      <c r="F165" s="25"/>
      <c r="G165" s="25"/>
      <c r="H165" s="25"/>
      <c r="I165" s="25"/>
    </row>
    <row r="166" s="18" customFormat="1" customHeight="1" spans="2:9">
      <c r="B166" s="24"/>
      <c r="D166" s="25"/>
      <c r="E166" s="25"/>
      <c r="F166" s="25"/>
      <c r="G166" s="25"/>
      <c r="H166" s="25"/>
      <c r="I166" s="25"/>
    </row>
    <row r="167" s="18" customFormat="1" customHeight="1" spans="2:9">
      <c r="B167" s="24"/>
      <c r="D167" s="25"/>
      <c r="E167" s="25"/>
      <c r="F167" s="25"/>
      <c r="G167" s="25"/>
      <c r="H167" s="25"/>
      <c r="I167" s="25"/>
    </row>
    <row r="168" s="18" customFormat="1" customHeight="1" spans="2:9">
      <c r="B168" s="24"/>
      <c r="D168" s="25"/>
      <c r="E168" s="25"/>
      <c r="F168" s="25"/>
      <c r="G168" s="25"/>
      <c r="H168" s="25"/>
      <c r="I168" s="25"/>
    </row>
    <row r="169" s="18" customFormat="1" customHeight="1" spans="2:9">
      <c r="B169" s="24"/>
      <c r="D169" s="25"/>
      <c r="E169" s="25"/>
      <c r="F169" s="25"/>
      <c r="G169" s="25"/>
      <c r="H169" s="25"/>
      <c r="I169" s="25"/>
    </row>
    <row r="170" s="18" customFormat="1" customHeight="1" spans="2:9">
      <c r="B170" s="24"/>
      <c r="D170" s="25"/>
      <c r="E170" s="25"/>
      <c r="F170" s="25"/>
      <c r="G170" s="25"/>
      <c r="H170" s="25"/>
      <c r="I170" s="25"/>
    </row>
    <row r="171" s="18" customFormat="1" customHeight="1" spans="2:9">
      <c r="B171" s="24"/>
      <c r="D171" s="25"/>
      <c r="E171" s="25"/>
      <c r="F171" s="25"/>
      <c r="G171" s="25"/>
      <c r="H171" s="25"/>
      <c r="I171" s="25"/>
    </row>
    <row r="172" s="18" customFormat="1" customHeight="1" spans="2:9">
      <c r="B172" s="24"/>
      <c r="D172" s="25"/>
      <c r="E172" s="25"/>
      <c r="F172" s="25"/>
      <c r="G172" s="25"/>
      <c r="H172" s="25"/>
      <c r="I172" s="25"/>
    </row>
    <row r="173" s="18" customFormat="1" customHeight="1" spans="2:9">
      <c r="B173" s="24"/>
      <c r="D173" s="25"/>
      <c r="E173" s="25"/>
      <c r="F173" s="25"/>
      <c r="G173" s="25"/>
      <c r="H173" s="25"/>
      <c r="I173" s="25"/>
    </row>
    <row r="174" s="18" customFormat="1" customHeight="1" spans="2:9">
      <c r="B174" s="24"/>
      <c r="D174" s="25"/>
      <c r="E174" s="25"/>
      <c r="F174" s="25"/>
      <c r="G174" s="25"/>
      <c r="H174" s="25"/>
      <c r="I174" s="25"/>
    </row>
    <row r="175" s="18" customFormat="1" customHeight="1" spans="2:9">
      <c r="B175" s="24"/>
      <c r="D175" s="25"/>
      <c r="E175" s="25"/>
      <c r="F175" s="25"/>
      <c r="G175" s="25"/>
      <c r="H175" s="25"/>
      <c r="I175" s="25"/>
    </row>
    <row r="176" s="18" customFormat="1" customHeight="1" spans="2:9">
      <c r="B176" s="24"/>
      <c r="D176" s="25"/>
      <c r="E176" s="25"/>
      <c r="F176" s="25"/>
      <c r="G176" s="25"/>
      <c r="H176" s="25"/>
      <c r="I176" s="25"/>
    </row>
    <row r="177" s="18" customFormat="1" customHeight="1" spans="2:9">
      <c r="B177" s="24"/>
      <c r="D177" s="25"/>
      <c r="E177" s="25"/>
      <c r="F177" s="25"/>
      <c r="G177" s="25"/>
      <c r="H177" s="25"/>
      <c r="I177" s="25"/>
    </row>
    <row r="178" s="18" customFormat="1" customHeight="1" spans="2:9">
      <c r="B178" s="24"/>
      <c r="D178" s="25"/>
      <c r="E178" s="25"/>
      <c r="F178" s="25"/>
      <c r="G178" s="25"/>
      <c r="H178" s="25"/>
      <c r="I178" s="25"/>
    </row>
    <row r="179" s="18" customFormat="1" customHeight="1" spans="2:9">
      <c r="B179" s="24"/>
      <c r="D179" s="25"/>
      <c r="E179" s="25"/>
      <c r="F179" s="25"/>
      <c r="G179" s="25"/>
      <c r="H179" s="25"/>
      <c r="I179" s="25"/>
    </row>
    <row r="180" s="18" customFormat="1" customHeight="1" spans="2:9">
      <c r="B180" s="24"/>
      <c r="D180" s="25"/>
      <c r="E180" s="25"/>
      <c r="F180" s="25"/>
      <c r="G180" s="25"/>
      <c r="H180" s="25"/>
      <c r="I180" s="25"/>
    </row>
    <row r="181" s="18" customFormat="1" customHeight="1" spans="2:9">
      <c r="B181" s="24"/>
      <c r="D181" s="25"/>
      <c r="E181" s="25"/>
      <c r="F181" s="25"/>
      <c r="G181" s="25"/>
      <c r="H181" s="25"/>
      <c r="I181" s="25"/>
    </row>
    <row r="182" s="18" customFormat="1" customHeight="1" spans="2:9">
      <c r="B182" s="24"/>
      <c r="D182" s="25"/>
      <c r="E182" s="25"/>
      <c r="F182" s="25"/>
      <c r="G182" s="25"/>
      <c r="H182" s="25"/>
      <c r="I182" s="25"/>
    </row>
    <row r="183" s="18" customFormat="1" customHeight="1" spans="2:9">
      <c r="B183" s="24"/>
      <c r="D183" s="25"/>
      <c r="E183" s="25"/>
      <c r="F183" s="25"/>
      <c r="G183" s="25"/>
      <c r="H183" s="25"/>
      <c r="I183" s="25"/>
    </row>
    <row r="184" s="18" customFormat="1" customHeight="1" spans="2:9">
      <c r="B184" s="24"/>
      <c r="D184" s="25"/>
      <c r="E184" s="25"/>
      <c r="F184" s="25"/>
      <c r="G184" s="25"/>
      <c r="H184" s="25"/>
      <c r="I184" s="25"/>
    </row>
    <row r="185" s="18" customFormat="1" customHeight="1" spans="2:9">
      <c r="B185" s="24"/>
      <c r="D185" s="25"/>
      <c r="E185" s="25"/>
      <c r="F185" s="25"/>
      <c r="G185" s="25"/>
      <c r="H185" s="25"/>
      <c r="I185" s="25"/>
    </row>
    <row r="186" s="18" customFormat="1" customHeight="1" spans="2:9">
      <c r="B186" s="24"/>
      <c r="D186" s="25"/>
      <c r="E186" s="25"/>
      <c r="F186" s="25"/>
      <c r="G186" s="25"/>
      <c r="H186" s="25"/>
      <c r="I186" s="25"/>
    </row>
    <row r="187" s="18" customFormat="1" customHeight="1" spans="2:9">
      <c r="B187" s="24"/>
      <c r="D187" s="25"/>
      <c r="E187" s="25"/>
      <c r="F187" s="25"/>
      <c r="G187" s="25"/>
      <c r="H187" s="25"/>
      <c r="I187" s="25"/>
    </row>
    <row r="188" s="18" customFormat="1" customHeight="1" spans="2:9">
      <c r="B188" s="24"/>
      <c r="D188" s="25"/>
      <c r="E188" s="25"/>
      <c r="F188" s="25"/>
      <c r="G188" s="25"/>
      <c r="H188" s="25"/>
      <c r="I188" s="25"/>
    </row>
    <row r="189" s="18" customFormat="1" customHeight="1" spans="2:9">
      <c r="B189" s="24"/>
      <c r="D189" s="25"/>
      <c r="E189" s="25"/>
      <c r="F189" s="25"/>
      <c r="G189" s="25"/>
      <c r="H189" s="25"/>
      <c r="I189" s="25"/>
    </row>
    <row r="190" s="18" customFormat="1" customHeight="1" spans="2:9">
      <c r="B190" s="24"/>
      <c r="D190" s="25"/>
      <c r="E190" s="25"/>
      <c r="F190" s="25"/>
      <c r="G190" s="25"/>
      <c r="H190" s="25"/>
      <c r="I190" s="25"/>
    </row>
    <row r="191" s="18" customFormat="1" customHeight="1" spans="2:9">
      <c r="B191" s="24"/>
      <c r="D191" s="25"/>
      <c r="E191" s="25"/>
      <c r="F191" s="25"/>
      <c r="G191" s="25"/>
      <c r="H191" s="25"/>
      <c r="I191" s="25"/>
    </row>
    <row r="192" s="18" customFormat="1" customHeight="1" spans="2:9">
      <c r="B192" s="24"/>
      <c r="D192" s="25"/>
      <c r="E192" s="25"/>
      <c r="F192" s="25"/>
      <c r="G192" s="25"/>
      <c r="H192" s="25"/>
      <c r="I192" s="25"/>
    </row>
    <row r="193" s="18" customFormat="1" customHeight="1" spans="2:9">
      <c r="B193" s="24"/>
      <c r="D193" s="25"/>
      <c r="E193" s="25"/>
      <c r="F193" s="25"/>
      <c r="G193" s="25"/>
      <c r="H193" s="25"/>
      <c r="I193" s="25"/>
    </row>
    <row r="194" s="18" customFormat="1" customHeight="1" spans="2:9">
      <c r="B194" s="24"/>
      <c r="D194" s="25"/>
      <c r="E194" s="25"/>
      <c r="F194" s="25"/>
      <c r="G194" s="25"/>
      <c r="H194" s="25"/>
      <c r="I194" s="25"/>
    </row>
    <row r="195" s="18" customFormat="1" customHeight="1" spans="2:9">
      <c r="B195" s="24"/>
      <c r="D195" s="25"/>
      <c r="E195" s="25"/>
      <c r="F195" s="25"/>
      <c r="G195" s="25"/>
      <c r="H195" s="25"/>
      <c r="I195" s="25"/>
    </row>
    <row r="196" s="18" customFormat="1" customHeight="1" spans="2:9">
      <c r="B196" s="24"/>
      <c r="D196" s="25"/>
      <c r="E196" s="25"/>
      <c r="F196" s="25"/>
      <c r="G196" s="25"/>
      <c r="H196" s="25"/>
      <c r="I196" s="25"/>
    </row>
    <row r="197" s="18" customFormat="1" customHeight="1" spans="2:9">
      <c r="B197" s="24"/>
      <c r="D197" s="25"/>
      <c r="E197" s="25"/>
      <c r="F197" s="25"/>
      <c r="G197" s="25"/>
      <c r="H197" s="25"/>
      <c r="I197" s="25"/>
    </row>
    <row r="198" s="18" customFormat="1" customHeight="1" spans="2:9">
      <c r="B198" s="24"/>
      <c r="D198" s="25"/>
      <c r="E198" s="25"/>
      <c r="F198" s="25"/>
      <c r="G198" s="25"/>
      <c r="H198" s="25"/>
      <c r="I198" s="25"/>
    </row>
    <row r="199" s="18" customFormat="1" customHeight="1" spans="2:9">
      <c r="B199" s="24"/>
      <c r="D199" s="25"/>
      <c r="E199" s="25"/>
      <c r="F199" s="25"/>
      <c r="G199" s="25"/>
      <c r="H199" s="25"/>
      <c r="I199" s="25"/>
    </row>
    <row r="200" s="18" customFormat="1" customHeight="1" spans="2:9">
      <c r="B200" s="24"/>
      <c r="D200" s="25"/>
      <c r="E200" s="25"/>
      <c r="F200" s="25"/>
      <c r="G200" s="25"/>
      <c r="H200" s="25"/>
      <c r="I200" s="25"/>
    </row>
    <row r="201" s="18" customFormat="1" customHeight="1" spans="2:9">
      <c r="B201" s="24"/>
      <c r="D201" s="25"/>
      <c r="E201" s="25"/>
      <c r="F201" s="25"/>
      <c r="G201" s="25"/>
      <c r="H201" s="25"/>
      <c r="I201" s="25"/>
    </row>
    <row r="202" s="18" customFormat="1" customHeight="1" spans="2:9">
      <c r="B202" s="24"/>
      <c r="D202" s="25"/>
      <c r="E202" s="25"/>
      <c r="F202" s="25"/>
      <c r="G202" s="25"/>
      <c r="H202" s="25"/>
      <c r="I202" s="25"/>
    </row>
    <row r="203" s="18" customFormat="1" customHeight="1" spans="2:9">
      <c r="B203" s="24"/>
      <c r="D203" s="25"/>
      <c r="E203" s="25"/>
      <c r="F203" s="25"/>
      <c r="G203" s="25"/>
      <c r="H203" s="25"/>
      <c r="I203" s="25"/>
    </row>
    <row r="204" s="18" customFormat="1" customHeight="1" spans="2:9">
      <c r="B204" s="24"/>
      <c r="D204" s="25"/>
      <c r="E204" s="25"/>
      <c r="F204" s="25"/>
      <c r="G204" s="25"/>
      <c r="H204" s="25"/>
      <c r="I204" s="25"/>
    </row>
    <row r="205" s="18" customFormat="1" customHeight="1" spans="2:9">
      <c r="B205" s="24"/>
      <c r="D205" s="25"/>
      <c r="E205" s="25"/>
      <c r="F205" s="25"/>
      <c r="G205" s="25"/>
      <c r="H205" s="25"/>
      <c r="I205" s="25"/>
    </row>
    <row r="206" s="18" customFormat="1" customHeight="1" spans="2:9">
      <c r="B206" s="24"/>
      <c r="D206" s="25"/>
      <c r="E206" s="25"/>
      <c r="F206" s="25"/>
      <c r="G206" s="25"/>
      <c r="H206" s="25"/>
      <c r="I206" s="25"/>
    </row>
    <row r="207" s="18" customFormat="1" customHeight="1" spans="2:9">
      <c r="B207" s="24"/>
      <c r="D207" s="25"/>
      <c r="E207" s="25"/>
      <c r="F207" s="25"/>
      <c r="G207" s="25"/>
      <c r="H207" s="25"/>
      <c r="I207" s="25"/>
    </row>
    <row r="208" s="18" customFormat="1" customHeight="1" spans="2:9">
      <c r="B208" s="24"/>
      <c r="D208" s="25"/>
      <c r="E208" s="25"/>
      <c r="F208" s="25"/>
      <c r="G208" s="25"/>
      <c r="H208" s="25"/>
      <c r="I208" s="25"/>
    </row>
    <row r="209" s="18" customFormat="1" customHeight="1" spans="2:9">
      <c r="B209" s="24"/>
      <c r="D209" s="25"/>
      <c r="E209" s="25"/>
      <c r="F209" s="25"/>
      <c r="G209" s="25"/>
      <c r="H209" s="25"/>
      <c r="I209" s="25"/>
    </row>
    <row r="210" s="18" customFormat="1" customHeight="1" spans="2:9">
      <c r="B210" s="24"/>
      <c r="D210" s="25"/>
      <c r="E210" s="25"/>
      <c r="F210" s="25"/>
      <c r="G210" s="25"/>
      <c r="H210" s="25"/>
      <c r="I210" s="25"/>
    </row>
    <row r="211" s="18" customFormat="1" customHeight="1" spans="2:9">
      <c r="B211" s="24"/>
      <c r="D211" s="25"/>
      <c r="E211" s="25"/>
      <c r="F211" s="25"/>
      <c r="G211" s="25"/>
      <c r="H211" s="25"/>
      <c r="I211" s="25"/>
    </row>
    <row r="212" s="18" customFormat="1" customHeight="1" spans="2:9">
      <c r="B212" s="24"/>
      <c r="D212" s="25"/>
      <c r="E212" s="25"/>
      <c r="F212" s="25"/>
      <c r="G212" s="25"/>
      <c r="H212" s="25"/>
      <c r="I212" s="25"/>
    </row>
    <row r="213" s="18" customFormat="1" customHeight="1" spans="2:9">
      <c r="B213" s="24"/>
      <c r="D213" s="25"/>
      <c r="E213" s="25"/>
      <c r="F213" s="25"/>
      <c r="G213" s="25"/>
      <c r="H213" s="25"/>
      <c r="I213" s="25"/>
    </row>
    <row r="214" s="18" customFormat="1" customHeight="1" spans="2:9">
      <c r="B214" s="24"/>
      <c r="D214" s="25"/>
      <c r="E214" s="25"/>
      <c r="F214" s="25"/>
      <c r="G214" s="25"/>
      <c r="H214" s="25"/>
      <c r="I214" s="25"/>
    </row>
    <row r="215" s="18" customFormat="1" customHeight="1" spans="2:9">
      <c r="B215" s="24"/>
      <c r="D215" s="25"/>
      <c r="E215" s="25"/>
      <c r="F215" s="25"/>
      <c r="G215" s="25"/>
      <c r="H215" s="25"/>
      <c r="I215" s="25"/>
    </row>
    <row r="216" s="18" customFormat="1" customHeight="1" spans="2:9">
      <c r="B216" s="24"/>
      <c r="D216" s="25"/>
      <c r="E216" s="25"/>
      <c r="F216" s="25"/>
      <c r="G216" s="25"/>
      <c r="H216" s="25"/>
      <c r="I216" s="25"/>
    </row>
    <row r="217" s="18" customFormat="1" customHeight="1" spans="2:9">
      <c r="B217" s="24"/>
      <c r="D217" s="25"/>
      <c r="E217" s="25"/>
      <c r="F217" s="25"/>
      <c r="G217" s="25"/>
      <c r="H217" s="25"/>
      <c r="I217" s="25"/>
    </row>
    <row r="218" s="18" customFormat="1" customHeight="1" spans="2:9">
      <c r="B218" s="24"/>
      <c r="D218" s="25"/>
      <c r="E218" s="25"/>
      <c r="F218" s="25"/>
      <c r="G218" s="25"/>
      <c r="H218" s="25"/>
      <c r="I218" s="25"/>
    </row>
    <row r="219" s="18" customFormat="1" customHeight="1" spans="2:9">
      <c r="B219" s="24"/>
      <c r="D219" s="25"/>
      <c r="E219" s="25"/>
      <c r="F219" s="25"/>
      <c r="G219" s="25"/>
      <c r="H219" s="25"/>
      <c r="I219" s="25"/>
    </row>
    <row r="220" s="18" customFormat="1" customHeight="1" spans="2:9">
      <c r="B220" s="24"/>
      <c r="D220" s="25"/>
      <c r="E220" s="25"/>
      <c r="F220" s="25"/>
      <c r="G220" s="25"/>
      <c r="H220" s="25"/>
      <c r="I220" s="25"/>
    </row>
    <row r="221" s="18" customFormat="1" customHeight="1" spans="2:9">
      <c r="B221" s="24"/>
      <c r="D221" s="25"/>
      <c r="E221" s="25"/>
      <c r="F221" s="25"/>
      <c r="G221" s="25"/>
      <c r="H221" s="25"/>
      <c r="I221" s="25"/>
    </row>
    <row r="222" s="18" customFormat="1" customHeight="1" spans="2:9">
      <c r="B222" s="24"/>
      <c r="D222" s="25"/>
      <c r="E222" s="25"/>
      <c r="F222" s="25"/>
      <c r="G222" s="25"/>
      <c r="H222" s="25"/>
      <c r="I222" s="25"/>
    </row>
    <row r="223" s="18" customFormat="1" customHeight="1" spans="2:9">
      <c r="B223" s="24"/>
      <c r="D223" s="25"/>
      <c r="E223" s="25"/>
      <c r="F223" s="25"/>
      <c r="G223" s="25"/>
      <c r="H223" s="25"/>
      <c r="I223" s="25"/>
    </row>
    <row r="224" s="18" customFormat="1" customHeight="1" spans="2:9">
      <c r="B224" s="24"/>
      <c r="D224" s="25"/>
      <c r="E224" s="25"/>
      <c r="F224" s="25"/>
      <c r="G224" s="25"/>
      <c r="H224" s="25"/>
      <c r="I224" s="25"/>
    </row>
    <row r="225" s="18" customFormat="1" customHeight="1" spans="2:9">
      <c r="B225" s="24"/>
      <c r="D225" s="25"/>
      <c r="E225" s="25"/>
      <c r="F225" s="25"/>
      <c r="G225" s="25"/>
      <c r="H225" s="25"/>
      <c r="I225" s="25"/>
    </row>
    <row r="226" s="18" customFormat="1" customHeight="1" spans="2:9">
      <c r="B226" s="24"/>
      <c r="D226" s="25"/>
      <c r="E226" s="25"/>
      <c r="F226" s="25"/>
      <c r="G226" s="25"/>
      <c r="H226" s="25"/>
      <c r="I226" s="25"/>
    </row>
    <row r="227" s="18" customFormat="1" customHeight="1" spans="2:9">
      <c r="B227" s="24"/>
      <c r="D227" s="25"/>
      <c r="E227" s="25"/>
      <c r="F227" s="25"/>
      <c r="G227" s="25"/>
      <c r="H227" s="25"/>
      <c r="I227" s="25"/>
    </row>
    <row r="228" s="18" customFormat="1" customHeight="1" spans="2:9">
      <c r="B228" s="24"/>
      <c r="D228" s="25"/>
      <c r="E228" s="25"/>
      <c r="F228" s="25"/>
      <c r="G228" s="25"/>
      <c r="H228" s="25"/>
      <c r="I228" s="25"/>
    </row>
    <row r="229" s="18" customFormat="1" customHeight="1" spans="2:9">
      <c r="B229" s="24"/>
      <c r="D229" s="25"/>
      <c r="E229" s="25"/>
      <c r="F229" s="25"/>
      <c r="G229" s="25"/>
      <c r="H229" s="25"/>
      <c r="I229" s="25"/>
    </row>
    <row r="230" s="18" customFormat="1" customHeight="1" spans="2:9">
      <c r="B230" s="24"/>
      <c r="D230" s="25"/>
      <c r="E230" s="25"/>
      <c r="F230" s="25"/>
      <c r="G230" s="25"/>
      <c r="H230" s="25"/>
      <c r="I230" s="25"/>
    </row>
    <row r="231" s="18" customFormat="1" customHeight="1" spans="2:9">
      <c r="B231" s="24"/>
      <c r="D231" s="25"/>
      <c r="E231" s="25"/>
      <c r="F231" s="25"/>
      <c r="G231" s="25"/>
      <c r="H231" s="25"/>
      <c r="I231" s="25"/>
    </row>
    <row r="232" s="18" customFormat="1" customHeight="1" spans="2:9">
      <c r="B232" s="24"/>
      <c r="D232" s="25"/>
      <c r="E232" s="25"/>
      <c r="F232" s="25"/>
      <c r="G232" s="25"/>
      <c r="H232" s="25"/>
      <c r="I232" s="25"/>
    </row>
    <row r="233" s="18" customFormat="1" customHeight="1" spans="2:9">
      <c r="B233" s="24"/>
      <c r="D233" s="25"/>
      <c r="E233" s="25"/>
      <c r="F233" s="25"/>
      <c r="G233" s="25"/>
      <c r="H233" s="25"/>
      <c r="I233" s="25"/>
    </row>
    <row r="234" s="18" customFormat="1" customHeight="1" spans="2:9">
      <c r="B234" s="24"/>
      <c r="D234" s="25"/>
      <c r="E234" s="25"/>
      <c r="F234" s="25"/>
      <c r="G234" s="25"/>
      <c r="H234" s="25"/>
      <c r="I234" s="25"/>
    </row>
    <row r="235" s="18" customFormat="1" customHeight="1" spans="2:9">
      <c r="B235" s="24"/>
      <c r="D235" s="25"/>
      <c r="E235" s="25"/>
      <c r="F235" s="25"/>
      <c r="G235" s="25"/>
      <c r="H235" s="25"/>
      <c r="I235" s="25"/>
    </row>
    <row r="236" s="18" customFormat="1" customHeight="1" spans="2:9">
      <c r="B236" s="24"/>
      <c r="D236" s="25"/>
      <c r="E236" s="25"/>
      <c r="F236" s="25"/>
      <c r="G236" s="25"/>
      <c r="H236" s="25"/>
      <c r="I236" s="25"/>
    </row>
    <row r="237" s="18" customFormat="1" customHeight="1" spans="2:9">
      <c r="B237" s="24"/>
      <c r="D237" s="25"/>
      <c r="E237" s="25"/>
      <c r="F237" s="25"/>
      <c r="G237" s="25"/>
      <c r="H237" s="25"/>
      <c r="I237" s="25"/>
    </row>
    <row r="238" s="18" customFormat="1" customHeight="1" spans="2:9">
      <c r="B238" s="24"/>
      <c r="D238" s="25"/>
      <c r="E238" s="25"/>
      <c r="F238" s="25"/>
      <c r="G238" s="25"/>
      <c r="H238" s="25"/>
      <c r="I238" s="25"/>
    </row>
    <row r="239" s="18" customFormat="1" customHeight="1" spans="2:9">
      <c r="B239" s="24"/>
      <c r="D239" s="25"/>
      <c r="E239" s="25"/>
      <c r="F239" s="25"/>
      <c r="G239" s="25"/>
      <c r="H239" s="25"/>
      <c r="I239" s="25"/>
    </row>
    <row r="240" s="18" customFormat="1" customHeight="1" spans="2:9">
      <c r="B240" s="24"/>
      <c r="D240" s="25"/>
      <c r="E240" s="25"/>
      <c r="F240" s="25"/>
      <c r="G240" s="25"/>
      <c r="H240" s="25"/>
      <c r="I240" s="25"/>
    </row>
    <row r="241" s="18" customFormat="1" customHeight="1" spans="2:9">
      <c r="B241" s="24"/>
      <c r="D241" s="25"/>
      <c r="E241" s="25"/>
      <c r="F241" s="25"/>
      <c r="G241" s="25"/>
      <c r="H241" s="25"/>
      <c r="I241" s="25"/>
    </row>
    <row r="242" s="18" customFormat="1" customHeight="1" spans="2:9">
      <c r="B242" s="24"/>
      <c r="D242" s="25"/>
      <c r="E242" s="25"/>
      <c r="F242" s="25"/>
      <c r="G242" s="25"/>
      <c r="H242" s="25"/>
      <c r="I242" s="25"/>
    </row>
    <row r="243" s="18" customFormat="1" customHeight="1" spans="2:9">
      <c r="B243" s="24"/>
      <c r="D243" s="25"/>
      <c r="E243" s="25"/>
      <c r="F243" s="25"/>
      <c r="G243" s="25"/>
      <c r="H243" s="25"/>
      <c r="I243" s="25"/>
    </row>
    <row r="244" s="18" customFormat="1" customHeight="1" spans="2:9">
      <c r="B244" s="24"/>
      <c r="D244" s="25"/>
      <c r="E244" s="25"/>
      <c r="F244" s="25"/>
      <c r="G244" s="25"/>
      <c r="H244" s="25"/>
      <c r="I244" s="25"/>
    </row>
    <row r="245" s="18" customFormat="1" customHeight="1" spans="2:9">
      <c r="B245" s="24"/>
      <c r="D245" s="25"/>
      <c r="E245" s="25"/>
      <c r="F245" s="25"/>
      <c r="G245" s="25"/>
      <c r="H245" s="25"/>
      <c r="I245" s="25"/>
    </row>
    <row r="246" s="18" customFormat="1" customHeight="1" spans="2:9">
      <c r="B246" s="24"/>
      <c r="D246" s="25"/>
      <c r="E246" s="25"/>
      <c r="F246" s="25"/>
      <c r="G246" s="25"/>
      <c r="H246" s="25"/>
      <c r="I246" s="25"/>
    </row>
    <row r="247" s="18" customFormat="1" customHeight="1" spans="2:9">
      <c r="B247" s="24"/>
      <c r="D247" s="25"/>
      <c r="E247" s="25"/>
      <c r="F247" s="25"/>
      <c r="G247" s="25"/>
      <c r="H247" s="25"/>
      <c r="I247" s="25"/>
    </row>
    <row r="248" s="18" customFormat="1" customHeight="1" spans="2:9">
      <c r="B248" s="24"/>
      <c r="D248" s="25"/>
      <c r="E248" s="25"/>
      <c r="F248" s="25"/>
      <c r="G248" s="25"/>
      <c r="H248" s="25"/>
      <c r="I248" s="25"/>
    </row>
    <row r="249" s="18" customFormat="1" customHeight="1" spans="2:9">
      <c r="B249" s="24"/>
      <c r="D249" s="25"/>
      <c r="E249" s="25"/>
      <c r="F249" s="25"/>
      <c r="G249" s="25"/>
      <c r="H249" s="25"/>
      <c r="I249" s="25"/>
    </row>
    <row r="250" s="18" customFormat="1" customHeight="1" spans="2:9">
      <c r="B250" s="24"/>
      <c r="D250" s="25"/>
      <c r="E250" s="25"/>
      <c r="F250" s="25"/>
      <c r="G250" s="25"/>
      <c r="H250" s="25"/>
      <c r="I250" s="25"/>
    </row>
    <row r="251" s="18" customFormat="1" customHeight="1" spans="2:9">
      <c r="B251" s="24"/>
      <c r="D251" s="25"/>
      <c r="E251" s="25"/>
      <c r="F251" s="25"/>
      <c r="G251" s="25"/>
      <c r="H251" s="25"/>
      <c r="I251" s="25"/>
    </row>
    <row r="252" s="18" customFormat="1" customHeight="1" spans="2:9">
      <c r="B252" s="24"/>
      <c r="D252" s="25"/>
      <c r="E252" s="25"/>
      <c r="F252" s="25"/>
      <c r="G252" s="25"/>
      <c r="H252" s="25"/>
      <c r="I252" s="25"/>
    </row>
    <row r="253" s="18" customFormat="1" customHeight="1" spans="2:9">
      <c r="B253" s="24"/>
      <c r="D253" s="25"/>
      <c r="E253" s="25"/>
      <c r="F253" s="25"/>
      <c r="G253" s="25"/>
      <c r="H253" s="25"/>
      <c r="I253" s="25"/>
    </row>
    <row r="254" s="18" customFormat="1" customHeight="1" spans="2:9">
      <c r="B254" s="24"/>
      <c r="D254" s="25"/>
      <c r="E254" s="25"/>
      <c r="F254" s="25"/>
      <c r="G254" s="25"/>
      <c r="H254" s="25"/>
      <c r="I254" s="25"/>
    </row>
    <row r="255" s="18" customFormat="1" customHeight="1" spans="2:9">
      <c r="B255" s="24"/>
      <c r="D255" s="25"/>
      <c r="E255" s="25"/>
      <c r="F255" s="25"/>
      <c r="G255" s="25"/>
      <c r="H255" s="25"/>
      <c r="I255" s="25"/>
    </row>
    <row r="256" s="18" customFormat="1" customHeight="1" spans="2:9">
      <c r="B256" s="24"/>
      <c r="D256" s="25"/>
      <c r="E256" s="25"/>
      <c r="F256" s="25"/>
      <c r="G256" s="25"/>
      <c r="H256" s="25"/>
      <c r="I256" s="25"/>
    </row>
    <row r="257" s="18" customFormat="1" customHeight="1" spans="2:9">
      <c r="B257" s="24"/>
      <c r="D257" s="25"/>
      <c r="E257" s="25"/>
      <c r="F257" s="25"/>
      <c r="G257" s="25"/>
      <c r="H257" s="25"/>
      <c r="I257" s="25"/>
    </row>
    <row r="258" s="18" customFormat="1" customHeight="1" spans="2:9">
      <c r="B258" s="24"/>
      <c r="D258" s="25"/>
      <c r="E258" s="25"/>
      <c r="F258" s="25"/>
      <c r="G258" s="25"/>
      <c r="H258" s="25"/>
      <c r="I258" s="25"/>
    </row>
    <row r="259" s="18" customFormat="1" customHeight="1" spans="2:9">
      <c r="B259" s="24"/>
      <c r="D259" s="25"/>
      <c r="E259" s="25"/>
      <c r="F259" s="25"/>
      <c r="G259" s="25"/>
      <c r="H259" s="25"/>
      <c r="I259" s="25"/>
    </row>
    <row r="260" s="18" customFormat="1" customHeight="1" spans="2:9">
      <c r="B260" s="24"/>
      <c r="D260" s="25"/>
      <c r="E260" s="25"/>
      <c r="F260" s="25"/>
      <c r="G260" s="25"/>
      <c r="H260" s="25"/>
      <c r="I260" s="25"/>
    </row>
  </sheetData>
  <autoFilter xmlns:etc="http://www.wps.cn/officeDocument/2017/etCustomData" ref="A4:IQ32" etc:filterBottomFollowUsedRange="0">
    <extLst/>
  </autoFilter>
  <mergeCells count="9">
    <mergeCell ref="A2:J2"/>
    <mergeCell ref="F3:I3"/>
    <mergeCell ref="A5:B5"/>
    <mergeCell ref="A3:A4"/>
    <mergeCell ref="B3:B4"/>
    <mergeCell ref="C3:C4"/>
    <mergeCell ref="D3:D4"/>
    <mergeCell ref="E3:E4"/>
    <mergeCell ref="J3:J4"/>
  </mergeCells>
  <pageMargins left="0.432638888888889" right="0.354166666666667" top="0.629861111111111" bottom="0.747916666666667" header="0.275" footer="0.5"/>
  <pageSetup paperSize="9" scale="71" fitToHeight="0" orientation="landscape" horizontalDpi="600"/>
  <headerFooter>
    <oddFooter>&amp;C第 &amp;P 页，共 &amp;N 页</oddFooter>
  </headerFooter>
  <rowBreaks count="2" manualBreakCount="2">
    <brk id="14" max="16383" man="1"/>
    <brk id="28" max="16383"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14"/>
  <sheetViews>
    <sheetView zoomScale="90" zoomScaleNormal="90" topLeftCell="A2" workbookViewId="0">
      <selection activeCell="G6" sqref="G6"/>
    </sheetView>
  </sheetViews>
  <sheetFormatPr defaultColWidth="17.125" defaultRowHeight="13.5" outlineLevelCol="4"/>
  <cols>
    <col min="1" max="1" width="17.125" style="1" customWidth="1"/>
    <col min="2" max="2" width="40.3083333333333" style="1" customWidth="1"/>
    <col min="3" max="3" width="42.6" style="1" customWidth="1"/>
    <col min="4" max="4" width="36.2916666666667" style="1" customWidth="1"/>
    <col min="5" max="5" width="16.625" style="1" customWidth="1"/>
    <col min="6" max="16377" width="17.125" style="1" customWidth="1"/>
    <col min="16378" max="16383" width="17.125" style="1"/>
    <col min="16384" max="16384" width="17.125" style="2"/>
  </cols>
  <sheetData>
    <row r="1" s="1" customFormat="1" ht="31" customHeight="1" spans="1:1">
      <c r="A1" s="3" t="s">
        <v>82</v>
      </c>
    </row>
    <row r="2" s="1" customFormat="1" ht="93" customHeight="1" spans="1:5">
      <c r="A2" s="4" t="s">
        <v>83</v>
      </c>
      <c r="B2" s="5"/>
      <c r="C2" s="5"/>
      <c r="D2" s="5"/>
      <c r="E2" s="5"/>
    </row>
    <row r="3" s="1" customFormat="1" ht="34" customHeight="1" spans="1:5">
      <c r="A3" s="6" t="s">
        <v>2</v>
      </c>
      <c r="B3" s="6" t="s">
        <v>84</v>
      </c>
      <c r="C3" s="7" t="s">
        <v>85</v>
      </c>
      <c r="D3" s="6" t="s">
        <v>86</v>
      </c>
      <c r="E3" s="8" t="s">
        <v>87</v>
      </c>
    </row>
    <row r="4" s="1" customFormat="1" ht="34" customHeight="1" spans="1:5">
      <c r="A4" s="6"/>
      <c r="B4" s="6"/>
      <c r="C4" s="6"/>
      <c r="D4" s="6"/>
      <c r="E4" s="9"/>
    </row>
    <row r="5" s="1" customFormat="1" ht="34" customHeight="1" spans="1:5">
      <c r="A5" s="6"/>
      <c r="B5" s="6"/>
      <c r="C5" s="6"/>
      <c r="D5" s="6"/>
      <c r="E5" s="10"/>
    </row>
    <row r="6" s="1" customFormat="1" ht="46" customHeight="1" spans="1:5">
      <c r="A6" s="11" t="s">
        <v>88</v>
      </c>
      <c r="B6" s="11"/>
      <c r="C6" s="11">
        <f>C7+C8+C9+C10+C11+C12+C13+C14</f>
        <v>16</v>
      </c>
      <c r="D6" s="11">
        <f>D7+D8+D9+D10+D11+D12+D13+D14</f>
        <v>24</v>
      </c>
      <c r="E6" s="12"/>
    </row>
    <row r="7" s="1" customFormat="1" ht="46" customHeight="1" spans="1:5">
      <c r="A7" s="13">
        <v>1</v>
      </c>
      <c r="B7" s="14" t="s">
        <v>89</v>
      </c>
      <c r="C7" s="14">
        <v>7</v>
      </c>
      <c r="D7" s="15">
        <f t="shared" ref="D7:D14" si="0">C7*1.5</f>
        <v>10.5</v>
      </c>
      <c r="E7" s="15"/>
    </row>
    <row r="8" s="1" customFormat="1" ht="46" customHeight="1" spans="1:5">
      <c r="A8" s="13">
        <v>2</v>
      </c>
      <c r="B8" s="16" t="s">
        <v>90</v>
      </c>
      <c r="C8" s="14">
        <v>1</v>
      </c>
      <c r="D8" s="15">
        <f t="shared" si="0"/>
        <v>1.5</v>
      </c>
      <c r="E8" s="15"/>
    </row>
    <row r="9" s="1" customFormat="1" ht="46" customHeight="1" spans="1:5">
      <c r="A9" s="13">
        <v>3</v>
      </c>
      <c r="B9" s="14" t="s">
        <v>91</v>
      </c>
      <c r="C9" s="14">
        <v>1</v>
      </c>
      <c r="D9" s="15">
        <f t="shared" si="0"/>
        <v>1.5</v>
      </c>
      <c r="E9" s="15"/>
    </row>
    <row r="10" s="1" customFormat="1" ht="46" customHeight="1" spans="1:5">
      <c r="A10" s="13">
        <v>4</v>
      </c>
      <c r="B10" s="14" t="s">
        <v>92</v>
      </c>
      <c r="C10" s="14">
        <v>2</v>
      </c>
      <c r="D10" s="15">
        <f t="shared" si="0"/>
        <v>3</v>
      </c>
      <c r="E10" s="17"/>
    </row>
    <row r="11" s="1" customFormat="1" ht="46" customHeight="1" spans="1:5">
      <c r="A11" s="13">
        <v>5</v>
      </c>
      <c r="B11" s="14" t="s">
        <v>93</v>
      </c>
      <c r="C11" s="14">
        <v>3</v>
      </c>
      <c r="D11" s="15">
        <f t="shared" si="0"/>
        <v>4.5</v>
      </c>
      <c r="E11" s="15"/>
    </row>
    <row r="12" s="1" customFormat="1" ht="46" customHeight="1" spans="1:5">
      <c r="A12" s="13">
        <v>6</v>
      </c>
      <c r="B12" s="14" t="s">
        <v>94</v>
      </c>
      <c r="C12" s="14">
        <v>1</v>
      </c>
      <c r="D12" s="15">
        <f t="shared" si="0"/>
        <v>1.5</v>
      </c>
      <c r="E12" s="15"/>
    </row>
    <row r="13" s="1" customFormat="1" ht="46" customHeight="1" spans="1:5">
      <c r="A13" s="13">
        <v>7</v>
      </c>
      <c r="B13" s="14" t="s">
        <v>95</v>
      </c>
      <c r="C13" s="14">
        <v>1</v>
      </c>
      <c r="D13" s="15">
        <f t="shared" si="0"/>
        <v>1.5</v>
      </c>
      <c r="E13" s="17"/>
    </row>
    <row r="14" s="1" customFormat="1" ht="46" customHeight="1" spans="1:5">
      <c r="A14" s="13">
        <v>8</v>
      </c>
      <c r="B14" s="14" t="s">
        <v>96</v>
      </c>
      <c r="C14" s="14">
        <v>0</v>
      </c>
      <c r="D14" s="15">
        <f t="shared" si="0"/>
        <v>0</v>
      </c>
      <c r="E14" s="15"/>
    </row>
  </sheetData>
  <mergeCells count="7">
    <mergeCell ref="A2:E2"/>
    <mergeCell ref="A6:B6"/>
    <mergeCell ref="A3:A5"/>
    <mergeCell ref="B3:B5"/>
    <mergeCell ref="C3:C5"/>
    <mergeCell ref="D3:D5"/>
    <mergeCell ref="E3:E5"/>
  </mergeCells>
  <printOptions horizontalCentered="1"/>
  <pageMargins left="0.751388888888889" right="0.751388888888889" top="0.66875" bottom="0.826388888888889" header="0.314583333333333" footer="0.5"/>
  <pageSetup paperSize="9" scale="75"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Sheet1</vt:lpstr>
      <vt:lpstr>监测对象</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Niklas Ponnert</cp:lastModifiedBy>
  <dcterms:created xsi:type="dcterms:W3CDTF">2025-04-24T08:18:00Z</dcterms:created>
  <dcterms:modified xsi:type="dcterms:W3CDTF">2025-05-08T10:23:55Z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CD4DF22E4F7F428CBAC405B543320568_11</vt:lpwstr>
  </property>
  <property fmtid="{D5CDD505-2E9C-101B-9397-08002B2CF9AE}" pid="3" name="KSOProductBuildVer">
    <vt:lpwstr>2052-12.1.0.20784</vt:lpwstr>
  </property>
</Properties>
</file>