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监测对象" sheetId="2" r:id="rId2"/>
  </sheets>
  <definedNames>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<sst xmlns="http://schemas.openxmlformats.org/spreadsheetml/2006/main" count="70" uniqueCount="66">
  <si>
    <t>附件1</t>
  </si>
  <si>
    <t>盐池县2025年巩固拓展脱贫攻坚成果同乡村振兴有效衔接项目资金分配表
（中央财政衔接资金）</t>
  </si>
  <si>
    <t>序号</t>
  </si>
  <si>
    <t>项目名称</t>
  </si>
  <si>
    <t>资金来源（万元）</t>
  </si>
  <si>
    <t>项目主要内容</t>
  </si>
  <si>
    <t>项目责任单位</t>
  </si>
  <si>
    <t>资金完成支付（万元）</t>
  </si>
  <si>
    <r>
      <rPr>
        <b/>
        <sz val="16"/>
        <rFont val="方正楷体简体"/>
        <charset val="134"/>
      </rPr>
      <t>总投资</t>
    </r>
    <r>
      <rPr>
        <b/>
        <sz val="16"/>
        <rFont val="Times New Roman"/>
        <charset val="134"/>
      </rPr>
      <t xml:space="preserve">
</t>
    </r>
    <r>
      <rPr>
        <b/>
        <sz val="16"/>
        <rFont val="方正楷体简体"/>
        <charset val="134"/>
      </rPr>
      <t>（万元）</t>
    </r>
  </si>
  <si>
    <t>巩固拓展脱贫攻坚成果和乡村振兴任务</t>
  </si>
  <si>
    <r>
      <rPr>
        <b/>
        <sz val="16"/>
        <rFont val="Times New Roman"/>
        <charset val="134"/>
      </rPr>
      <t>“</t>
    </r>
    <r>
      <rPr>
        <b/>
        <sz val="16"/>
        <rFont val="方正楷体简体"/>
        <charset val="134"/>
      </rPr>
      <t>三西</t>
    </r>
    <r>
      <rPr>
        <b/>
        <sz val="16"/>
        <rFont val="Times New Roman"/>
        <charset val="134"/>
      </rPr>
      <t>”</t>
    </r>
    <r>
      <rPr>
        <b/>
        <sz val="16"/>
        <rFont val="方正楷体简体"/>
        <charset val="134"/>
      </rPr>
      <t>农业建设任务</t>
    </r>
  </si>
  <si>
    <t>少数民族发展任务</t>
  </si>
  <si>
    <t>合计</t>
  </si>
  <si>
    <r>
      <rPr>
        <b/>
        <sz val="16"/>
        <rFont val="Times New Roman"/>
        <charset val="0"/>
      </rPr>
      <t>6</t>
    </r>
    <r>
      <rPr>
        <b/>
        <sz val="16"/>
        <rFont val="方正楷体简体"/>
        <charset val="0"/>
      </rPr>
      <t>月底前</t>
    </r>
    <r>
      <rPr>
        <b/>
        <sz val="16"/>
        <rFont val="Times New Roman"/>
        <charset val="0"/>
      </rPr>
      <t xml:space="preserve">
</t>
    </r>
    <r>
      <rPr>
        <b/>
        <sz val="16"/>
        <rFont val="方正楷体简体"/>
        <charset val="0"/>
      </rPr>
      <t>（</t>
    </r>
    <r>
      <rPr>
        <b/>
        <sz val="16"/>
        <rFont val="Times New Roman"/>
        <charset val="0"/>
      </rPr>
      <t>50%</t>
    </r>
    <r>
      <rPr>
        <b/>
        <sz val="16"/>
        <rFont val="方正楷体简体"/>
        <charset val="0"/>
      </rPr>
      <t>以上）</t>
    </r>
  </si>
  <si>
    <r>
      <rPr>
        <b/>
        <sz val="16"/>
        <rFont val="Times New Roman"/>
        <charset val="0"/>
      </rPr>
      <t>9</t>
    </r>
    <r>
      <rPr>
        <b/>
        <sz val="16"/>
        <rFont val="方正楷体简体"/>
        <charset val="0"/>
      </rPr>
      <t>月底前</t>
    </r>
    <r>
      <rPr>
        <b/>
        <sz val="16"/>
        <rFont val="Times New Roman"/>
        <charset val="0"/>
      </rPr>
      <t xml:space="preserve">
</t>
    </r>
    <r>
      <rPr>
        <b/>
        <sz val="16"/>
        <rFont val="方正楷体简体"/>
        <charset val="0"/>
      </rPr>
      <t>（</t>
    </r>
    <r>
      <rPr>
        <b/>
        <sz val="16"/>
        <rFont val="Times New Roman"/>
        <charset val="0"/>
      </rPr>
      <t>75%</t>
    </r>
    <r>
      <rPr>
        <b/>
        <sz val="16"/>
        <rFont val="方正楷体简体"/>
        <charset val="0"/>
      </rPr>
      <t>以上）</t>
    </r>
  </si>
  <si>
    <r>
      <rPr>
        <b/>
        <sz val="16"/>
        <rFont val="Times New Roman"/>
        <charset val="0"/>
      </rPr>
      <t>11</t>
    </r>
    <r>
      <rPr>
        <b/>
        <sz val="16"/>
        <rFont val="方正楷体简体"/>
        <charset val="0"/>
      </rPr>
      <t>月底前</t>
    </r>
    <r>
      <rPr>
        <b/>
        <sz val="16"/>
        <rFont val="Times New Roman"/>
        <charset val="0"/>
      </rPr>
      <t xml:space="preserve">
</t>
    </r>
    <r>
      <rPr>
        <b/>
        <sz val="16"/>
        <rFont val="方正楷体简体"/>
        <charset val="0"/>
      </rPr>
      <t>（完成资金支付）</t>
    </r>
  </si>
  <si>
    <r>
      <rPr>
        <b/>
        <sz val="16"/>
        <rFont val="方正仿宋简体"/>
        <charset val="134"/>
      </rPr>
      <t>合计</t>
    </r>
  </si>
  <si>
    <r>
      <rPr>
        <b/>
        <sz val="16"/>
        <rFont val="方正仿宋简体"/>
        <charset val="134"/>
      </rPr>
      <t>一</t>
    </r>
  </si>
  <si>
    <r>
      <rPr>
        <b/>
        <sz val="16"/>
        <rFont val="方正仿宋简体"/>
        <charset val="134"/>
      </rPr>
      <t>乡村建设</t>
    </r>
  </si>
  <si>
    <r>
      <rPr>
        <sz val="16"/>
        <rFont val="方正仿宋简体"/>
        <charset val="134"/>
      </rPr>
      <t>盐池县青山乡常山子村蓄水池改造提升工程</t>
    </r>
  </si>
  <si>
    <r>
      <rPr>
        <sz val="16"/>
        <rFont val="方正仿宋简体"/>
        <charset val="134"/>
      </rPr>
      <t>新建沉砂池</t>
    </r>
    <r>
      <rPr>
        <sz val="16"/>
        <rFont val="Times New Roman"/>
        <charset val="134"/>
      </rPr>
      <t>1</t>
    </r>
    <r>
      <rPr>
        <sz val="16"/>
        <rFont val="方正仿宋简体"/>
        <charset val="134"/>
      </rPr>
      <t>座，新建</t>
    </r>
    <r>
      <rPr>
        <sz val="16"/>
        <rFont val="Times New Roman"/>
        <charset val="134"/>
      </rPr>
      <t>4</t>
    </r>
    <r>
      <rPr>
        <sz val="16"/>
        <rFont val="方正仿宋简体"/>
        <charset val="134"/>
      </rPr>
      <t>万方蓄水池</t>
    </r>
    <r>
      <rPr>
        <sz val="16"/>
        <rFont val="Times New Roman"/>
        <charset val="134"/>
      </rPr>
      <t>1</t>
    </r>
    <r>
      <rPr>
        <sz val="16"/>
        <rFont val="方正仿宋简体"/>
        <charset val="134"/>
      </rPr>
      <t>座，新建加压泵站</t>
    </r>
    <r>
      <rPr>
        <sz val="16"/>
        <rFont val="Times New Roman"/>
        <charset val="134"/>
      </rPr>
      <t>1</t>
    </r>
    <r>
      <rPr>
        <sz val="16"/>
        <rFont val="方正仿宋简体"/>
        <charset val="134"/>
      </rPr>
      <t>座，节水改造</t>
    </r>
    <r>
      <rPr>
        <sz val="16"/>
        <rFont val="Times New Roman"/>
        <charset val="134"/>
      </rPr>
      <t>650</t>
    </r>
    <r>
      <rPr>
        <sz val="16"/>
        <rFont val="方正仿宋简体"/>
        <charset val="134"/>
      </rPr>
      <t>亩。</t>
    </r>
  </si>
  <si>
    <r>
      <rPr>
        <sz val="16"/>
        <rFont val="方正仿宋简体"/>
        <charset val="134"/>
      </rPr>
      <t>青山乡</t>
    </r>
    <r>
      <rPr>
        <sz val="16"/>
        <rFont val="Times New Roman"/>
        <charset val="134"/>
      </rPr>
      <t xml:space="preserve">
</t>
    </r>
    <r>
      <rPr>
        <sz val="16"/>
        <rFont val="方正仿宋简体"/>
        <charset val="134"/>
      </rPr>
      <t>人民政府</t>
    </r>
  </si>
  <si>
    <r>
      <rPr>
        <b/>
        <sz val="16"/>
        <rFont val="方正仿宋简体"/>
        <charset val="134"/>
      </rPr>
      <t>二</t>
    </r>
  </si>
  <si>
    <r>
      <rPr>
        <b/>
        <sz val="16"/>
        <rFont val="方正仿宋简体"/>
        <charset val="134"/>
      </rPr>
      <t>产业培育</t>
    </r>
  </si>
  <si>
    <r>
      <rPr>
        <sz val="16"/>
        <rFont val="Times New Roman"/>
        <charset val="134"/>
      </rPr>
      <t>2025</t>
    </r>
    <r>
      <rPr>
        <sz val="16"/>
        <rFont val="方正仿宋简体"/>
        <charset val="134"/>
      </rPr>
      <t>年盐池县监测对象产业扶持项目</t>
    </r>
  </si>
  <si>
    <r>
      <rPr>
        <sz val="16"/>
        <rFont val="方正仿宋简体"/>
        <charset val="134"/>
      </rPr>
      <t>对当年识别的监测对象进行扶持，每户</t>
    </r>
    <r>
      <rPr>
        <sz val="16"/>
        <rFont val="Times New Roman"/>
        <charset val="134"/>
      </rPr>
      <t>1.5</t>
    </r>
    <r>
      <rPr>
        <sz val="16"/>
        <rFont val="方正仿宋简体"/>
        <charset val="134"/>
      </rPr>
      <t>万元。</t>
    </r>
  </si>
  <si>
    <r>
      <rPr>
        <sz val="16"/>
        <rFont val="方正仿宋简体"/>
        <charset val="134"/>
      </rPr>
      <t>各乡镇政府</t>
    </r>
  </si>
  <si>
    <r>
      <rPr>
        <sz val="16"/>
        <rFont val="Times New Roman"/>
        <charset val="134"/>
      </rPr>
      <t>2025</t>
    </r>
    <r>
      <rPr>
        <sz val="16"/>
        <rFont val="方正仿宋简体"/>
        <charset val="134"/>
      </rPr>
      <t>年盐池县乡镇小产业补助项目（户）</t>
    </r>
  </si>
  <si>
    <r>
      <rPr>
        <sz val="16"/>
        <rFont val="方正仿宋简体"/>
        <charset val="134"/>
      </rPr>
      <t>支持乡镇发展适合本地的特色产业项目，对脱贫户（含监测对象）采取以奖代补的形式进行支持，脱贫户（含监测对象）每户享受补助累计不超过</t>
    </r>
    <r>
      <rPr>
        <sz val="16"/>
        <rFont val="Times New Roman"/>
        <charset val="134"/>
      </rPr>
      <t>2000</t>
    </r>
    <r>
      <rPr>
        <sz val="16"/>
        <rFont val="方正仿宋简体"/>
        <charset val="134"/>
      </rPr>
      <t>元。</t>
    </r>
  </si>
  <si>
    <r>
      <rPr>
        <sz val="16"/>
        <rFont val="方正仿宋简体"/>
        <charset val="134"/>
      </rPr>
      <t>惠安堡镇</t>
    </r>
    <r>
      <rPr>
        <sz val="16"/>
        <rFont val="Times New Roman"/>
        <charset val="134"/>
      </rPr>
      <t xml:space="preserve">
</t>
    </r>
    <r>
      <rPr>
        <sz val="16"/>
        <rFont val="方正仿宋简体"/>
        <charset val="134"/>
      </rPr>
      <t>人民政府</t>
    </r>
  </si>
  <si>
    <r>
      <rPr>
        <sz val="16"/>
        <rFont val="Times New Roman"/>
        <charset val="134"/>
      </rPr>
      <t>2025</t>
    </r>
    <r>
      <rPr>
        <sz val="16"/>
        <rFont val="方正仿宋简体"/>
        <charset val="134"/>
      </rPr>
      <t>年民营企业设备购置补助项目</t>
    </r>
  </si>
  <si>
    <r>
      <rPr>
        <sz val="16"/>
        <rFont val="Times New Roman"/>
        <charset val="134"/>
      </rPr>
      <t>1.</t>
    </r>
    <r>
      <rPr>
        <sz val="16"/>
        <rFont val="方正仿宋简体"/>
        <charset val="134"/>
      </rPr>
      <t>宁夏盐池宁丰生物饵料制品有限公司智能循环水对虾工厂化养殖设备改造提升，总投入资金</t>
    </r>
    <r>
      <rPr>
        <sz val="16"/>
        <rFont val="Times New Roman"/>
        <charset val="134"/>
      </rPr>
      <t>140.18</t>
    </r>
    <r>
      <rPr>
        <sz val="16"/>
        <rFont val="方正仿宋简体"/>
        <charset val="134"/>
      </rPr>
      <t>万元，补助资金</t>
    </r>
    <r>
      <rPr>
        <sz val="16"/>
        <rFont val="Times New Roman"/>
        <charset val="134"/>
      </rPr>
      <t>20</t>
    </r>
    <r>
      <rPr>
        <sz val="16"/>
        <rFont val="方正仿宋简体"/>
        <charset val="134"/>
      </rPr>
      <t>万元；</t>
    </r>
    <r>
      <rPr>
        <sz val="16"/>
        <rFont val="Times New Roman"/>
        <charset val="134"/>
      </rPr>
      <t>2.</t>
    </r>
    <r>
      <rPr>
        <sz val="16"/>
        <rFont val="方正仿宋简体"/>
        <charset val="134"/>
      </rPr>
      <t>宁夏雅菡商贸有限公司物流配送设备购置，总投入资金</t>
    </r>
    <r>
      <rPr>
        <sz val="16"/>
        <rFont val="Times New Roman"/>
        <charset val="134"/>
      </rPr>
      <t>138.74</t>
    </r>
    <r>
      <rPr>
        <sz val="16"/>
        <rFont val="方正仿宋简体"/>
        <charset val="134"/>
      </rPr>
      <t>万元，补助资金</t>
    </r>
    <r>
      <rPr>
        <sz val="16"/>
        <rFont val="Times New Roman"/>
        <charset val="134"/>
      </rPr>
      <t>20</t>
    </r>
    <r>
      <rPr>
        <sz val="16"/>
        <rFont val="方正仿宋简体"/>
        <charset val="134"/>
      </rPr>
      <t>万元；</t>
    </r>
    <r>
      <rPr>
        <sz val="16"/>
        <rFont val="Times New Roman"/>
        <charset val="134"/>
      </rPr>
      <t>3.</t>
    </r>
    <r>
      <rPr>
        <sz val="16"/>
        <rFont val="方正仿宋简体"/>
        <charset val="134"/>
      </rPr>
      <t>盐池县九道农业科技有限公司盐池滩羊加工设备购置，总投入资金</t>
    </r>
    <r>
      <rPr>
        <sz val="16"/>
        <rFont val="Times New Roman"/>
        <charset val="134"/>
      </rPr>
      <t>105.45</t>
    </r>
    <r>
      <rPr>
        <sz val="16"/>
        <rFont val="方正仿宋简体"/>
        <charset val="134"/>
      </rPr>
      <t>万元，补助资金</t>
    </r>
    <r>
      <rPr>
        <sz val="16"/>
        <rFont val="Times New Roman"/>
        <charset val="134"/>
      </rPr>
      <t>20</t>
    </r>
    <r>
      <rPr>
        <sz val="16"/>
        <rFont val="方正仿宋简体"/>
        <charset val="134"/>
      </rPr>
      <t>万元；</t>
    </r>
    <r>
      <rPr>
        <sz val="16"/>
        <rFont val="Times New Roman"/>
        <charset val="134"/>
      </rPr>
      <t>4.</t>
    </r>
    <r>
      <rPr>
        <sz val="16"/>
        <rFont val="方正仿宋简体"/>
        <charset val="134"/>
      </rPr>
      <t>盐池县羊品轩农牧科技有限公司牛羊肉加工设备购置，总投入资金</t>
    </r>
    <r>
      <rPr>
        <sz val="16"/>
        <rFont val="Times New Roman"/>
        <charset val="134"/>
      </rPr>
      <t>110.3</t>
    </r>
    <r>
      <rPr>
        <sz val="16"/>
        <rFont val="方正仿宋简体"/>
        <charset val="134"/>
      </rPr>
      <t>万元，补助资金</t>
    </r>
    <r>
      <rPr>
        <sz val="16"/>
        <rFont val="Times New Roman"/>
        <charset val="134"/>
      </rPr>
      <t>15</t>
    </r>
    <r>
      <rPr>
        <sz val="16"/>
        <rFont val="方正仿宋简体"/>
        <charset val="134"/>
      </rPr>
      <t>万元；</t>
    </r>
    <r>
      <rPr>
        <sz val="16"/>
        <rFont val="Times New Roman"/>
        <charset val="134"/>
      </rPr>
      <t>5.</t>
    </r>
    <r>
      <rPr>
        <sz val="16"/>
        <rFont val="方正仿宋简体"/>
        <charset val="134"/>
      </rPr>
      <t>宁夏润泰生物科技有限公司牛羊血粉加工设备购置，总投入资金</t>
    </r>
    <r>
      <rPr>
        <sz val="16"/>
        <rFont val="Times New Roman"/>
        <charset val="134"/>
      </rPr>
      <t>151</t>
    </r>
    <r>
      <rPr>
        <sz val="16"/>
        <rFont val="方正仿宋简体"/>
        <charset val="134"/>
      </rPr>
      <t>万元，补助资金</t>
    </r>
    <r>
      <rPr>
        <sz val="16"/>
        <rFont val="Times New Roman"/>
        <charset val="134"/>
      </rPr>
      <t>25</t>
    </r>
    <r>
      <rPr>
        <sz val="16"/>
        <rFont val="方正仿宋简体"/>
        <charset val="134"/>
      </rPr>
      <t>万元。</t>
    </r>
  </si>
  <si>
    <t>统战部</t>
  </si>
  <si>
    <r>
      <rPr>
        <sz val="16"/>
        <rFont val="Times New Roman"/>
        <charset val="134"/>
      </rPr>
      <t>2025</t>
    </r>
    <r>
      <rPr>
        <sz val="16"/>
        <rFont val="方正仿宋简体"/>
        <charset val="134"/>
      </rPr>
      <t>年花马池镇北塘新村滩羊及副产品加工建设项目</t>
    </r>
  </si>
  <si>
    <r>
      <rPr>
        <sz val="16"/>
        <rFont val="方正仿宋简体"/>
        <charset val="134"/>
      </rPr>
      <t>新建羊肉加工车间</t>
    </r>
    <r>
      <rPr>
        <sz val="16"/>
        <rFont val="Times New Roman"/>
        <charset val="134"/>
      </rPr>
      <t>1</t>
    </r>
    <r>
      <rPr>
        <sz val="16"/>
        <rFont val="方正仿宋简体"/>
        <charset val="134"/>
      </rPr>
      <t>座（含设备），建筑面积为</t>
    </r>
    <r>
      <rPr>
        <sz val="16"/>
        <rFont val="Times New Roman"/>
        <charset val="134"/>
      </rPr>
      <t>1504</t>
    </r>
    <r>
      <rPr>
        <sz val="16"/>
        <rFont val="方正仿宋简体"/>
        <charset val="134"/>
      </rPr>
      <t>平方米，为门式钢架结构，建筑高度</t>
    </r>
    <r>
      <rPr>
        <sz val="16"/>
        <rFont val="Times New Roman"/>
        <charset val="134"/>
      </rPr>
      <t>8</t>
    </r>
    <r>
      <rPr>
        <sz val="16"/>
        <rFont val="方正仿宋简体"/>
        <charset val="134"/>
      </rPr>
      <t>米；新建消防水池及泵房</t>
    </r>
    <r>
      <rPr>
        <sz val="16"/>
        <rFont val="Times New Roman"/>
        <charset val="134"/>
      </rPr>
      <t>1</t>
    </r>
    <r>
      <rPr>
        <sz val="16"/>
        <rFont val="方正仿宋简体"/>
        <charset val="134"/>
      </rPr>
      <t>座，建筑面积为</t>
    </r>
    <r>
      <rPr>
        <sz val="16"/>
        <rFont val="Times New Roman"/>
        <charset val="134"/>
      </rPr>
      <t>347.90</t>
    </r>
    <r>
      <rPr>
        <sz val="16"/>
        <rFont val="方正仿宋简体"/>
        <charset val="134"/>
      </rPr>
      <t>平方米，为钢筋混凝土框架结构，室外场地硬化</t>
    </r>
    <r>
      <rPr>
        <sz val="16"/>
        <rFont val="Times New Roman"/>
        <charset val="134"/>
      </rPr>
      <t>1371</t>
    </r>
    <r>
      <rPr>
        <sz val="16"/>
        <rFont val="方正仿宋简体"/>
        <charset val="134"/>
      </rPr>
      <t>平方米，配套室外给水、消防、污水及电气工程。</t>
    </r>
  </si>
  <si>
    <r>
      <rPr>
        <sz val="16"/>
        <rFont val="方正仿宋简体"/>
        <charset val="134"/>
      </rPr>
      <t>花马池镇</t>
    </r>
    <r>
      <rPr>
        <sz val="16"/>
        <rFont val="Times New Roman"/>
        <charset val="134"/>
      </rPr>
      <t xml:space="preserve">
</t>
    </r>
    <r>
      <rPr>
        <sz val="16"/>
        <rFont val="方正仿宋简体"/>
        <charset val="134"/>
      </rPr>
      <t>人民政府</t>
    </r>
  </si>
  <si>
    <t>大水坑镇莎草湾村集体经济肉牛养殖场改造提升项目</t>
  </si>
  <si>
    <r>
      <rPr>
        <sz val="16"/>
        <rFont val="方正仿宋简体"/>
        <charset val="134"/>
      </rPr>
      <t>肉牛养殖场区道路硬化</t>
    </r>
    <r>
      <rPr>
        <sz val="16"/>
        <rFont val="Times New Roman"/>
        <charset val="134"/>
      </rPr>
      <t>500</t>
    </r>
    <r>
      <rPr>
        <sz val="16"/>
        <rFont val="方正仿宋简体"/>
        <charset val="134"/>
      </rPr>
      <t>平方米（</t>
    </r>
    <r>
      <rPr>
        <sz val="16"/>
        <rFont val="Times New Roman"/>
        <charset val="134"/>
      </rPr>
      <t>18CM*18CM</t>
    </r>
    <r>
      <rPr>
        <sz val="16"/>
        <rFont val="方正仿宋简体"/>
        <charset val="134"/>
      </rPr>
      <t>），牛棚室内硬化</t>
    </r>
    <r>
      <rPr>
        <sz val="16"/>
        <rFont val="Times New Roman"/>
        <charset val="134"/>
      </rPr>
      <t>1400</t>
    </r>
    <r>
      <rPr>
        <sz val="16"/>
        <rFont val="方正仿宋简体"/>
        <charset val="134"/>
      </rPr>
      <t>平方米（</t>
    </r>
    <r>
      <rPr>
        <sz val="16"/>
        <rFont val="Times New Roman"/>
        <charset val="134"/>
      </rPr>
      <t>18CM*15CM</t>
    </r>
    <r>
      <rPr>
        <sz val="16"/>
        <rFont val="方正仿宋简体"/>
        <charset val="134"/>
      </rPr>
      <t>），肉牛养殖场区护栏加固安装</t>
    </r>
    <r>
      <rPr>
        <sz val="16"/>
        <rFont val="Times New Roman"/>
        <charset val="134"/>
      </rPr>
      <t>760</t>
    </r>
    <r>
      <rPr>
        <sz val="16"/>
        <rFont val="方正仿宋简体"/>
        <charset val="134"/>
      </rPr>
      <t>米（主立杆横杆均为</t>
    </r>
    <r>
      <rPr>
        <sz val="16"/>
        <rFont val="Times New Roman"/>
        <charset val="134"/>
      </rPr>
      <t>80</t>
    </r>
    <r>
      <rPr>
        <sz val="16"/>
        <rFont val="方正仿宋简体"/>
        <charset val="134"/>
      </rPr>
      <t>加厚油管），新建母牛恒温产房</t>
    </r>
    <r>
      <rPr>
        <sz val="16"/>
        <rFont val="Times New Roman"/>
        <charset val="134"/>
      </rPr>
      <t>1</t>
    </r>
    <r>
      <rPr>
        <sz val="16"/>
        <rFont val="方正仿宋简体"/>
        <charset val="134"/>
      </rPr>
      <t>座（</t>
    </r>
    <r>
      <rPr>
        <sz val="16"/>
        <rFont val="Times New Roman"/>
        <charset val="134"/>
      </rPr>
      <t>60</t>
    </r>
    <r>
      <rPr>
        <sz val="16"/>
        <rFont val="方正仿宋简体"/>
        <charset val="134"/>
      </rPr>
      <t>平方米）等附属设施设备。</t>
    </r>
  </si>
  <si>
    <r>
      <rPr>
        <sz val="16"/>
        <rFont val="方正仿宋简体"/>
        <charset val="134"/>
      </rPr>
      <t>大水坑镇</t>
    </r>
    <r>
      <rPr>
        <sz val="16"/>
        <rFont val="Times New Roman"/>
        <charset val="134"/>
      </rPr>
      <t xml:space="preserve">
</t>
    </r>
    <r>
      <rPr>
        <sz val="16"/>
        <rFont val="方正仿宋简体"/>
        <charset val="134"/>
      </rPr>
      <t>人民政府</t>
    </r>
  </si>
  <si>
    <t>大水坑镇马坊村羊肉分割车间配套设施设备项目</t>
  </si>
  <si>
    <t>计划为马坊村集体经济项目羊肉分割车间购置车间清洗设备、车间加工设备、防臭地漏、消毒室内架、架子推车等，补调及优化室内生产线路。</t>
  </si>
  <si>
    <r>
      <rPr>
        <sz val="16"/>
        <rFont val="Times New Roman"/>
        <charset val="134"/>
      </rPr>
      <t>2025</t>
    </r>
    <r>
      <rPr>
        <sz val="16"/>
        <rFont val="方正仿宋简体"/>
        <charset val="134"/>
      </rPr>
      <t>年高沙窝镇南梁活畜周转调储基地服务能力提升项目（二期）</t>
    </r>
  </si>
  <si>
    <r>
      <rPr>
        <sz val="16"/>
        <rFont val="方正仿宋简体"/>
        <charset val="134"/>
      </rPr>
      <t>新建饲草料仓库</t>
    </r>
    <r>
      <rPr>
        <sz val="16"/>
        <rFont val="Times New Roman"/>
        <charset val="134"/>
      </rPr>
      <t>3</t>
    </r>
    <r>
      <rPr>
        <sz val="16"/>
        <rFont val="方正仿宋简体"/>
        <charset val="134"/>
      </rPr>
      <t>栋，总建筑面积</t>
    </r>
    <r>
      <rPr>
        <sz val="16"/>
        <rFont val="Times New Roman"/>
        <charset val="134"/>
      </rPr>
      <t>900</t>
    </r>
    <r>
      <rPr>
        <sz val="16"/>
        <rFont val="方正仿宋简体"/>
        <charset val="134"/>
      </rPr>
      <t>平方米，门式钢架结构；配套电气工程、通风工程设施建设。</t>
    </r>
  </si>
  <si>
    <r>
      <rPr>
        <sz val="16"/>
        <rFont val="方正仿宋简体"/>
        <charset val="134"/>
      </rPr>
      <t>高沙窝镇</t>
    </r>
    <r>
      <rPr>
        <sz val="16"/>
        <rFont val="Times New Roman"/>
        <charset val="134"/>
      </rPr>
      <t xml:space="preserve">
</t>
    </r>
    <r>
      <rPr>
        <sz val="16"/>
        <rFont val="方正仿宋简体"/>
        <charset val="134"/>
      </rPr>
      <t>人民政府</t>
    </r>
  </si>
  <si>
    <t>盐池县高沙窝镇南梁村滩羊生态牧场建设项目（二期）</t>
  </si>
  <si>
    <r>
      <rPr>
        <sz val="16"/>
        <rFont val="方正仿宋简体"/>
        <charset val="134"/>
      </rPr>
      <t>新建育肥羊舍</t>
    </r>
    <r>
      <rPr>
        <sz val="16"/>
        <rFont val="Times New Roman"/>
        <charset val="134"/>
      </rPr>
      <t>5</t>
    </r>
    <r>
      <rPr>
        <sz val="16"/>
        <rFont val="方正仿宋简体"/>
        <charset val="134"/>
      </rPr>
      <t>栋，总建筑面积</t>
    </r>
    <r>
      <rPr>
        <sz val="16"/>
        <rFont val="Times New Roman"/>
        <charset val="134"/>
      </rPr>
      <t>3000</t>
    </r>
    <r>
      <rPr>
        <sz val="16"/>
        <rFont val="方正仿宋简体"/>
        <charset val="134"/>
      </rPr>
      <t>平方米；配套室内电气工程、给排水工程等设施建设。室外道路砂砾铺装</t>
    </r>
    <r>
      <rPr>
        <sz val="16"/>
        <rFont val="Times New Roman"/>
        <charset val="134"/>
      </rPr>
      <t>4000</t>
    </r>
    <r>
      <rPr>
        <sz val="16"/>
        <rFont val="方正仿宋简体"/>
        <charset val="134"/>
      </rPr>
      <t>平方米，路面宽度为</t>
    </r>
    <r>
      <rPr>
        <sz val="16"/>
        <rFont val="Times New Roman"/>
        <charset val="134"/>
      </rPr>
      <t>4</t>
    </r>
    <r>
      <rPr>
        <sz val="16"/>
        <rFont val="方正仿宋简体"/>
        <charset val="134"/>
      </rPr>
      <t>米；室外电气工程、室外给排水工程以及养殖配套设备等基础设施建设。</t>
    </r>
  </si>
  <si>
    <r>
      <rPr>
        <sz val="16"/>
        <rFont val="Times New Roman"/>
        <charset val="134"/>
      </rPr>
      <t>2025</t>
    </r>
    <r>
      <rPr>
        <sz val="16"/>
        <rFont val="方正仿宋简体"/>
        <charset val="134"/>
      </rPr>
      <t>年冯记沟乡马儿庄村粪污资源化利用除臭系统及设备改造项目</t>
    </r>
  </si>
  <si>
    <r>
      <rPr>
        <sz val="16"/>
        <rFont val="Times New Roman"/>
        <charset val="134"/>
      </rPr>
      <t>1.</t>
    </r>
    <r>
      <rPr>
        <sz val="16"/>
        <rFont val="方正仿宋简体"/>
        <charset val="134"/>
      </rPr>
      <t>改造畜禽无害化车间</t>
    </r>
    <r>
      <rPr>
        <sz val="16"/>
        <rFont val="Times New Roman"/>
        <charset val="134"/>
      </rPr>
      <t>1549.32</t>
    </r>
    <r>
      <rPr>
        <sz val="16"/>
        <rFont val="方正仿宋简体"/>
        <charset val="134"/>
      </rPr>
      <t>平方米，新建消毒通道</t>
    </r>
    <r>
      <rPr>
        <sz val="16"/>
        <rFont val="Times New Roman"/>
        <charset val="134"/>
      </rPr>
      <t>30</t>
    </r>
    <r>
      <rPr>
        <sz val="16"/>
        <rFont val="方正仿宋简体"/>
        <charset val="134"/>
      </rPr>
      <t>平方米，新建冷却水池</t>
    </r>
    <r>
      <rPr>
        <sz val="16"/>
        <rFont val="Times New Roman"/>
        <charset val="134"/>
      </rPr>
      <t>114.87</t>
    </r>
    <r>
      <rPr>
        <sz val="16"/>
        <rFont val="方正仿宋简体"/>
        <charset val="134"/>
      </rPr>
      <t>立方米，污水池</t>
    </r>
    <r>
      <rPr>
        <sz val="16"/>
        <rFont val="Times New Roman"/>
        <charset val="134"/>
      </rPr>
      <t>70.7</t>
    </r>
    <r>
      <rPr>
        <sz val="16"/>
        <rFont val="方正仿宋简体"/>
        <charset val="134"/>
      </rPr>
      <t>立方米。室外硬化道路和场地</t>
    </r>
    <r>
      <rPr>
        <sz val="16"/>
        <rFont val="Times New Roman"/>
        <charset val="134"/>
      </rPr>
      <t>1280.04</t>
    </r>
    <r>
      <rPr>
        <sz val="16"/>
        <rFont val="方正仿宋简体"/>
        <charset val="134"/>
      </rPr>
      <t>平方米，室外电气工程（含</t>
    </r>
    <r>
      <rPr>
        <sz val="16"/>
        <rFont val="Times New Roman"/>
        <charset val="134"/>
      </rPr>
      <t>630KVA</t>
    </r>
    <r>
      <rPr>
        <sz val="16"/>
        <rFont val="方正仿宋简体"/>
        <charset val="134"/>
      </rPr>
      <t>变压器</t>
    </r>
    <r>
      <rPr>
        <sz val="16"/>
        <rFont val="Times New Roman"/>
        <charset val="134"/>
      </rPr>
      <t>1</t>
    </r>
    <r>
      <rPr>
        <sz val="16"/>
        <rFont val="方正仿宋简体"/>
        <charset val="134"/>
      </rPr>
      <t>座）、给排水工程和</t>
    </r>
    <r>
      <rPr>
        <sz val="16"/>
        <rFont val="Times New Roman"/>
        <charset val="134"/>
      </rPr>
      <t>1</t>
    </r>
    <r>
      <rPr>
        <sz val="16"/>
        <rFont val="方正仿宋简体"/>
        <charset val="134"/>
      </rPr>
      <t>套粪污资源化利用除臭系统及设备。</t>
    </r>
    <r>
      <rPr>
        <sz val="16"/>
        <rFont val="Times New Roman"/>
        <charset val="134"/>
      </rPr>
      <t>2.</t>
    </r>
    <r>
      <rPr>
        <sz val="16"/>
        <rFont val="方正仿宋简体"/>
        <charset val="134"/>
      </rPr>
      <t>购置病死畜禽无害化处理设备</t>
    </r>
    <r>
      <rPr>
        <sz val="16"/>
        <rFont val="Times New Roman"/>
        <charset val="134"/>
      </rPr>
      <t>1</t>
    </r>
    <r>
      <rPr>
        <sz val="16"/>
        <rFont val="方正仿宋简体"/>
        <charset val="134"/>
      </rPr>
      <t>套（包括双轴破碎机</t>
    </r>
    <r>
      <rPr>
        <sz val="16"/>
        <rFont val="Times New Roman"/>
        <charset val="134"/>
      </rPr>
      <t>1</t>
    </r>
    <r>
      <rPr>
        <sz val="16"/>
        <rFont val="方正仿宋简体"/>
        <charset val="134"/>
      </rPr>
      <t>台、化制烘干一体机</t>
    </r>
    <r>
      <rPr>
        <sz val="16"/>
        <rFont val="Times New Roman"/>
        <charset val="134"/>
      </rPr>
      <t>2</t>
    </r>
    <r>
      <rPr>
        <sz val="16"/>
        <rFont val="方正仿宋简体"/>
        <charset val="134"/>
      </rPr>
      <t>台、冷凝器</t>
    </r>
    <r>
      <rPr>
        <sz val="16"/>
        <rFont val="Times New Roman"/>
        <charset val="134"/>
      </rPr>
      <t>2</t>
    </r>
    <r>
      <rPr>
        <sz val="16"/>
        <rFont val="方正仿宋简体"/>
        <charset val="134"/>
      </rPr>
      <t>套、冷却塔</t>
    </r>
    <r>
      <rPr>
        <sz val="16"/>
        <rFont val="Times New Roman"/>
        <charset val="134"/>
      </rPr>
      <t>2</t>
    </r>
    <r>
      <rPr>
        <sz val="16"/>
        <rFont val="方正仿宋简体"/>
        <charset val="134"/>
      </rPr>
      <t>套、榨油机</t>
    </r>
    <r>
      <rPr>
        <sz val="16"/>
        <rFont val="Times New Roman"/>
        <charset val="134"/>
      </rPr>
      <t>1</t>
    </r>
    <r>
      <rPr>
        <sz val="16"/>
        <rFont val="方正仿宋简体"/>
        <charset val="134"/>
      </rPr>
      <t>套、喷淋塔</t>
    </r>
    <r>
      <rPr>
        <sz val="16"/>
        <rFont val="Times New Roman"/>
        <charset val="134"/>
      </rPr>
      <t>2</t>
    </r>
    <r>
      <rPr>
        <sz val="16"/>
        <rFont val="方正仿宋简体"/>
        <charset val="134"/>
      </rPr>
      <t>台、真空负压系统</t>
    </r>
    <r>
      <rPr>
        <sz val="16"/>
        <rFont val="Times New Roman"/>
        <charset val="134"/>
      </rPr>
      <t>2</t>
    </r>
    <r>
      <rPr>
        <sz val="16"/>
        <rFont val="方正仿宋简体"/>
        <charset val="134"/>
      </rPr>
      <t>套、锅炉及消毒系统</t>
    </r>
    <r>
      <rPr>
        <sz val="16"/>
        <rFont val="Times New Roman"/>
        <charset val="134"/>
      </rPr>
      <t>1</t>
    </r>
    <r>
      <rPr>
        <sz val="16"/>
        <rFont val="方正仿宋简体"/>
        <charset val="134"/>
      </rPr>
      <t>套等）。</t>
    </r>
  </si>
  <si>
    <r>
      <rPr>
        <sz val="16"/>
        <rFont val="方正仿宋简体"/>
        <charset val="134"/>
      </rPr>
      <t>冯记沟乡</t>
    </r>
    <r>
      <rPr>
        <sz val="16"/>
        <rFont val="Times New Roman"/>
        <charset val="134"/>
      </rPr>
      <t xml:space="preserve">
</t>
    </r>
    <r>
      <rPr>
        <sz val="16"/>
        <rFont val="方正仿宋简体"/>
        <charset val="134"/>
      </rPr>
      <t>人民政府</t>
    </r>
  </si>
  <si>
    <r>
      <rPr>
        <sz val="16"/>
        <rFont val="方正仿宋简体"/>
        <charset val="134"/>
      </rPr>
      <t>盐池县滩羊保真仓智慧物流中心建设项目</t>
    </r>
  </si>
  <si>
    <r>
      <rPr>
        <sz val="16"/>
        <rFont val="方正仿宋简体"/>
        <charset val="134"/>
      </rPr>
      <t>建设盐池滩羊智慧物流中心建设工程，建筑面积</t>
    </r>
    <r>
      <rPr>
        <sz val="16"/>
        <rFont val="Times New Roman"/>
        <charset val="134"/>
      </rPr>
      <t>8800</t>
    </r>
    <r>
      <rPr>
        <sz val="16"/>
        <rFont val="方正仿宋简体"/>
        <charset val="134"/>
      </rPr>
      <t>平方米（二层），依托京东物流提供规划和技术，搭建约</t>
    </r>
    <r>
      <rPr>
        <sz val="16"/>
        <rFont val="Times New Roman"/>
        <charset val="134"/>
      </rPr>
      <t>100</t>
    </r>
    <r>
      <rPr>
        <sz val="16"/>
        <rFont val="方正仿宋简体"/>
        <charset val="134"/>
      </rPr>
      <t>万只滩羊的集约化物流体系，建设</t>
    </r>
    <r>
      <rPr>
        <sz val="16"/>
        <rFont val="Times New Roman"/>
        <charset val="134"/>
      </rPr>
      <t>3000</t>
    </r>
    <r>
      <rPr>
        <sz val="16"/>
        <rFont val="方正仿宋简体"/>
        <charset val="134"/>
      </rPr>
      <t>余吨的全智能化分拣及无人冷链存储仓位，集供应链中心、结算中心、大数据中心、金融服务及人才为一体的综合性现代化供应链基地。</t>
    </r>
  </si>
  <si>
    <r>
      <rPr>
        <sz val="16"/>
        <rFont val="方正仿宋简体"/>
        <charset val="134"/>
      </rPr>
      <t>盐池县融盐国有资本投资集团有限公司</t>
    </r>
  </si>
  <si>
    <r>
      <rPr>
        <sz val="17"/>
        <color theme="1"/>
        <rFont val="方正黑体简体"/>
        <charset val="134"/>
      </rPr>
      <t>附件</t>
    </r>
    <r>
      <rPr>
        <sz val="17"/>
        <color theme="1"/>
        <rFont val="Times New Roman"/>
        <charset val="134"/>
      </rPr>
      <t>2</t>
    </r>
  </si>
  <si>
    <t>盐池县2025年财政衔接推进乡村振兴监测对象
产业扶持资金拨付表（第二批）</t>
  </si>
  <si>
    <t>乡镇名</t>
  </si>
  <si>
    <t>新增“监测对象 ”户数（户）</t>
  </si>
  <si>
    <t>资金预拨付
（万元）</t>
  </si>
  <si>
    <t>备  注</t>
  </si>
  <si>
    <t>花马池镇</t>
  </si>
  <si>
    <t>大水坑镇</t>
  </si>
  <si>
    <t>惠安堡镇</t>
  </si>
  <si>
    <t>高沙窝镇</t>
  </si>
  <si>
    <t>王乐井乡</t>
  </si>
  <si>
    <t>青山乡</t>
  </si>
  <si>
    <t>冯记沟乡</t>
  </si>
  <si>
    <t>麻黄山乡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</si>
</sst>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40">
    <font>
      <sz val="11"/>
      <color theme="1"/>
      <name val="宋体"/>
      <charset val="134"/>
      <scheme val="minor"/>
    </font>
    <font>
      <sz val="17"/>
      <color theme="1"/>
      <name val="方正黑体简体"/>
      <charset val="134"/>
    </font>
    <font>
      <sz val="22"/>
      <name val="方正小标宋简体"/>
      <charset val="134"/>
    </font>
    <font>
      <sz val="17"/>
      <name val="方正黑体简体"/>
      <charset val="134"/>
    </font>
    <font>
      <b/>
      <sz val="17"/>
      <name val="方正仿宋简体"/>
      <charset val="134"/>
    </font>
    <font>
      <b/>
      <sz val="17"/>
      <name val="Times New Roman"/>
      <charset val="134"/>
    </font>
    <font>
      <sz val="17"/>
      <name val="Times New Roman"/>
      <charset val="134"/>
    </font>
    <font>
      <sz val="17"/>
      <name val="方正仿宋简体"/>
      <charset val="134"/>
    </font>
    <font>
      <sz val="24"/>
      <name val="方正小标宋简体"/>
      <charset val="134"/>
    </font>
    <font>
      <sz val="24"/>
      <name val="Times New Roman"/>
      <charset val="134"/>
    </font>
    <font>
      <b/>
      <sz val="16"/>
      <name val="方正楷体简体"/>
      <charset val="134"/>
    </font>
    <font>
      <b/>
      <sz val="16"/>
      <name val="Times New Roman"/>
      <charset val="0"/>
    </font>
    <font>
      <b/>
      <sz val="16"/>
      <name val="Times New Roman"/>
      <charset val="134"/>
    </font>
    <font>
      <sz val="16"/>
      <name val="Times New Roman"/>
      <charset val="0"/>
    </font>
    <font>
      <sz val="16"/>
      <name val="Times New Roman"/>
      <charset val="134"/>
    </font>
    <font>
      <sz val="16"/>
      <name val="方正仿宋简体"/>
      <charset val="134"/>
    </font>
    <font>
      <sz val="12"/>
      <name val="Times New Roman"/>
      <charset val="134"/>
    </font>
    <font>
      <b/>
      <sz val="16"/>
      <name val="方正楷体简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6"/>
      <name val="方正仿宋简体"/>
      <charset val="134"/>
    </font>
    <font>
      <sz val="17"/>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3" borderId="13" applyNumberFormat="0" applyAlignment="0" applyProtection="0">
      <alignment vertical="center"/>
    </xf>
    <xf numFmtId="0" fontId="27" fillId="4" borderId="14" applyNumberFormat="0" applyAlignment="0" applyProtection="0">
      <alignment vertical="center"/>
    </xf>
    <xf numFmtId="0" fontId="28" fillId="4" borderId="13" applyNumberFormat="0" applyAlignment="0" applyProtection="0">
      <alignment vertical="center"/>
    </xf>
    <xf numFmtId="0" fontId="29" fillId="5"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cellStyleXfs>
  <cellXfs count="59">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vertical="center"/>
    </xf>
    <xf numFmtId="0" fontId="0" fillId="0" borderId="0" xfId="0" applyFill="1">
      <alignment vertical="center"/>
    </xf>
    <xf numFmtId="0" fontId="3"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8" fillId="0" borderId="0" xfId="0" applyFont="1" applyFill="1" applyAlignment="1" applyProtection="1">
      <alignment horizontal="center" vertical="center" wrapText="1"/>
    </xf>
    <xf numFmtId="0" fontId="9" fillId="0" borderId="0" xfId="0" applyFont="1" applyFill="1" applyAlignment="1" applyProtection="1">
      <alignment horizontal="center" vertical="center" wrapText="1"/>
    </xf>
    <xf numFmtId="0" fontId="10"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176" fontId="12" fillId="0" borderId="5" xfId="0" applyNumberFormat="1" applyFont="1" applyFill="1" applyBorder="1" applyAlignment="1" applyProtection="1">
      <alignment horizontal="center" vertical="center" wrapText="1"/>
    </xf>
    <xf numFmtId="176" fontId="12" fillId="0" borderId="9" xfId="0" applyNumberFormat="1" applyFont="1" applyFill="1" applyBorder="1" applyAlignment="1" applyProtection="1">
      <alignment horizontal="center" vertical="center" wrapText="1"/>
    </xf>
    <xf numFmtId="176" fontId="11" fillId="0" borderId="5" xfId="0" applyNumberFormat="1" applyFont="1" applyFill="1" applyBorder="1" applyAlignment="1" applyProtection="1">
      <alignment horizontal="center" vertical="center"/>
    </xf>
    <xf numFmtId="176" fontId="11"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176" fontId="12" fillId="0" borderId="1" xfId="0" applyNumberFormat="1" applyFont="1" applyFill="1" applyBorder="1" applyAlignment="1" applyProtection="1">
      <alignment horizontal="left" vertical="center" wrapText="1"/>
    </xf>
    <xf numFmtId="0" fontId="13" fillId="0" borderId="1" xfId="0" applyFont="1" applyFill="1" applyBorder="1" applyAlignment="1" applyProtection="1">
      <alignment horizontal="center" vertical="center"/>
    </xf>
    <xf numFmtId="176" fontId="14" fillId="0" borderId="1" xfId="0" applyNumberFormat="1" applyFont="1" applyFill="1" applyBorder="1" applyAlignment="1" applyProtection="1">
      <alignment horizontal="left" vertical="center" wrapText="1"/>
    </xf>
    <xf numFmtId="176" fontId="13" fillId="0" borderId="5" xfId="0" applyNumberFormat="1" applyFont="1" applyFill="1" applyBorder="1" applyAlignment="1" applyProtection="1">
      <alignment horizontal="center" vertical="center"/>
    </xf>
    <xf numFmtId="176" fontId="13" fillId="0" borderId="1" xfId="0" applyNumberFormat="1" applyFont="1" applyFill="1" applyBorder="1" applyAlignment="1" applyProtection="1">
      <alignment horizontal="center"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0" fontId="12" fillId="0" borderId="1" xfId="49"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justify" vertical="center"/>
    </xf>
    <xf numFmtId="0" fontId="14" fillId="0" borderId="1" xfId="0" applyFont="1" applyFill="1" applyBorder="1" applyAlignment="1" applyProtection="1">
      <alignment horizontal="justify"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0" xfId="0" applyFont="1" applyFill="1" applyBorder="1" applyAlignment="1" applyProtection="1">
      <alignment vertical="center"/>
    </xf>
    <xf numFmtId="0" fontId="17"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zoomScale="80" zoomScaleNormal="80" workbookViewId="0">
      <selection activeCell="D8" sqref="D8"/>
    </sheetView>
  </sheetViews>
  <sheetFormatPr defaultColWidth="9" defaultRowHeight="13.5"/>
  <cols>
    <col min="2" max="2" width="41.4333333333333" customWidth="1"/>
    <col min="3" max="3" width="18.375" customWidth="1"/>
    <col min="4" max="4" width="30.625" customWidth="1"/>
    <col min="5" max="5" width="28.4333333333333" customWidth="1"/>
    <col min="6" max="6" width="25.15" customWidth="1"/>
    <col min="7" max="7" width="70.15" customWidth="1"/>
    <col min="8" max="8" width="20.65" customWidth="1"/>
    <col min="9" max="9" width="12.1833333333333" customWidth="1"/>
    <col min="10" max="10" width="20.1583333333333" customWidth="1"/>
    <col min="11" max="11" width="18.9" customWidth="1"/>
    <col min="12" max="12" width="24.9916666666667" customWidth="1"/>
  </cols>
  <sheetData>
    <row r="1" ht="35" customHeight="1" spans="1:12">
      <c r="A1" s="18" t="s">
        <v>0</v>
      </c>
      <c r="B1" s="19"/>
      <c r="C1" s="19"/>
      <c r="D1" s="19"/>
      <c r="E1" s="19"/>
      <c r="F1" s="19"/>
      <c r="G1" s="19"/>
      <c r="H1" s="20"/>
      <c r="I1" s="52"/>
      <c r="J1" s="53"/>
      <c r="K1" s="53"/>
      <c r="L1" s="54"/>
    </row>
    <row r="2" ht="94" customHeight="1" spans="1:12">
      <c r="A2" s="21" t="s">
        <v>1</v>
      </c>
      <c r="B2" s="22"/>
      <c r="C2" s="22"/>
      <c r="D2" s="22"/>
      <c r="E2" s="22"/>
      <c r="F2" s="22"/>
      <c r="G2" s="22"/>
      <c r="H2" s="22"/>
      <c r="I2" s="22"/>
      <c r="J2" s="22"/>
      <c r="K2" s="22"/>
      <c r="L2" s="22"/>
    </row>
    <row r="3" ht="42" customHeight="1" spans="1:12">
      <c r="A3" s="23" t="s">
        <v>2</v>
      </c>
      <c r="B3" s="24" t="s">
        <v>3</v>
      </c>
      <c r="C3" s="25" t="s">
        <v>4</v>
      </c>
      <c r="D3" s="26"/>
      <c r="E3" s="26"/>
      <c r="F3" s="26"/>
      <c r="G3" s="24" t="s">
        <v>5</v>
      </c>
      <c r="H3" s="24" t="s">
        <v>6</v>
      </c>
      <c r="I3" s="55" t="s">
        <v>7</v>
      </c>
      <c r="J3" s="56"/>
      <c r="K3" s="56"/>
      <c r="L3" s="57"/>
    </row>
    <row r="4" ht="44" customHeight="1" spans="1:12">
      <c r="A4" s="27"/>
      <c r="B4" s="28"/>
      <c r="C4" s="24" t="s">
        <v>8</v>
      </c>
      <c r="D4" s="29" t="s">
        <v>9</v>
      </c>
      <c r="E4" s="30" t="s">
        <v>10</v>
      </c>
      <c r="F4" s="24" t="s">
        <v>11</v>
      </c>
      <c r="G4" s="28"/>
      <c r="H4" s="28"/>
      <c r="I4" s="58" t="s">
        <v>12</v>
      </c>
      <c r="J4" s="28" t="s">
        <v>13</v>
      </c>
      <c r="K4" s="28" t="s">
        <v>14</v>
      </c>
      <c r="L4" s="28" t="s">
        <v>15</v>
      </c>
    </row>
    <row r="5" ht="44" customHeight="1" spans="1:12">
      <c r="A5" s="27"/>
      <c r="B5" s="28"/>
      <c r="C5" s="24"/>
      <c r="D5" s="31"/>
      <c r="E5" s="30"/>
      <c r="F5" s="24"/>
      <c r="G5" s="28"/>
      <c r="H5" s="28"/>
      <c r="I5" s="58"/>
      <c r="J5" s="28"/>
      <c r="K5" s="28"/>
      <c r="L5" s="28"/>
    </row>
    <row r="6" ht="38" customHeight="1" spans="1:12">
      <c r="A6" s="32" t="s">
        <v>16</v>
      </c>
      <c r="B6" s="33"/>
      <c r="C6" s="34">
        <f>C7+C9</f>
        <v>1600</v>
      </c>
      <c r="D6" s="34">
        <f t="shared" ref="D6:L6" si="0">D7+D9</f>
        <v>1125</v>
      </c>
      <c r="E6" s="34">
        <f t="shared" si="0"/>
        <v>275</v>
      </c>
      <c r="F6" s="34">
        <f t="shared" si="0"/>
        <v>200</v>
      </c>
      <c r="G6" s="35"/>
      <c r="H6" s="35"/>
      <c r="I6" s="35">
        <f t="shared" si="0"/>
        <v>1600</v>
      </c>
      <c r="J6" s="35">
        <f t="shared" si="0"/>
        <v>865</v>
      </c>
      <c r="K6" s="35">
        <f t="shared" si="0"/>
        <v>468</v>
      </c>
      <c r="L6" s="35">
        <f t="shared" si="0"/>
        <v>267</v>
      </c>
    </row>
    <row r="7" ht="29" customHeight="1" spans="1:12">
      <c r="A7" s="36" t="s">
        <v>17</v>
      </c>
      <c r="B7" s="37" t="s">
        <v>18</v>
      </c>
      <c r="C7" s="34">
        <v>48</v>
      </c>
      <c r="D7" s="34"/>
      <c r="E7" s="35">
        <v>48</v>
      </c>
      <c r="F7" s="35"/>
      <c r="G7" s="28"/>
      <c r="H7" s="28"/>
      <c r="I7" s="34">
        <v>48</v>
      </c>
      <c r="J7" s="34">
        <f>48</f>
        <v>48</v>
      </c>
      <c r="K7" s="34"/>
      <c r="L7" s="35"/>
    </row>
    <row r="8" ht="73" customHeight="1" spans="1:12">
      <c r="A8" s="38">
        <v>1</v>
      </c>
      <c r="B8" s="39" t="s">
        <v>19</v>
      </c>
      <c r="C8" s="40">
        <v>48</v>
      </c>
      <c r="D8" s="41"/>
      <c r="E8" s="41">
        <v>48</v>
      </c>
      <c r="F8" s="41"/>
      <c r="G8" s="42" t="s">
        <v>20</v>
      </c>
      <c r="H8" s="43" t="s">
        <v>21</v>
      </c>
      <c r="I8" s="43">
        <v>48</v>
      </c>
      <c r="J8" s="38">
        <v>48</v>
      </c>
      <c r="K8" s="38"/>
      <c r="L8" s="38"/>
    </row>
    <row r="9" s="17" customFormat="1" ht="30" customHeight="1" spans="1:12">
      <c r="A9" s="36" t="s">
        <v>22</v>
      </c>
      <c r="B9" s="44" t="s">
        <v>23</v>
      </c>
      <c r="C9" s="34">
        <f>SUM(C10:C19)</f>
        <v>1552</v>
      </c>
      <c r="D9" s="34">
        <f>SUM(D10:D19)</f>
        <v>1125</v>
      </c>
      <c r="E9" s="34">
        <f>SUM(E10:E19)</f>
        <v>227</v>
      </c>
      <c r="F9" s="34">
        <f>SUM(F10:F19)</f>
        <v>200</v>
      </c>
      <c r="G9" s="45"/>
      <c r="H9" s="28"/>
      <c r="I9" s="35">
        <f>SUM(I10:I19)</f>
        <v>1552</v>
      </c>
      <c r="J9" s="35">
        <f>SUM(J10:J19)</f>
        <v>817</v>
      </c>
      <c r="K9" s="35">
        <f>SUM(K10:K19)</f>
        <v>468</v>
      </c>
      <c r="L9" s="35">
        <f>SUM(L10:L19)</f>
        <v>267</v>
      </c>
    </row>
    <row r="10" s="17" customFormat="1" ht="101" customHeight="1" spans="1:12">
      <c r="A10" s="38">
        <v>1</v>
      </c>
      <c r="B10" s="46" t="s">
        <v>24</v>
      </c>
      <c r="C10" s="40">
        <v>21</v>
      </c>
      <c r="D10" s="41">
        <v>21</v>
      </c>
      <c r="E10" s="41"/>
      <c r="F10" s="41"/>
      <c r="G10" s="47" t="s">
        <v>25</v>
      </c>
      <c r="H10" s="43" t="s">
        <v>26</v>
      </c>
      <c r="I10" s="43">
        <f>SUM(J10:L10)</f>
        <v>21</v>
      </c>
      <c r="J10" s="38">
        <v>21</v>
      </c>
      <c r="K10" s="38"/>
      <c r="L10" s="38"/>
    </row>
    <row r="11" s="17" customFormat="1" ht="101" customHeight="1" spans="1:12">
      <c r="A11" s="38">
        <v>2</v>
      </c>
      <c r="B11" s="46" t="s">
        <v>27</v>
      </c>
      <c r="C11" s="40">
        <v>4</v>
      </c>
      <c r="D11" s="41">
        <v>4</v>
      </c>
      <c r="E11" s="41"/>
      <c r="F11" s="41"/>
      <c r="G11" s="47" t="s">
        <v>28</v>
      </c>
      <c r="H11" s="43" t="s">
        <v>29</v>
      </c>
      <c r="I11" s="43">
        <v>4</v>
      </c>
      <c r="J11" s="38">
        <v>4</v>
      </c>
      <c r="K11" s="38"/>
      <c r="L11" s="38"/>
    </row>
    <row r="12" s="17" customFormat="1" ht="239" customHeight="1" spans="1:12">
      <c r="A12" s="38">
        <v>3</v>
      </c>
      <c r="B12" s="46" t="s">
        <v>30</v>
      </c>
      <c r="C12" s="40">
        <v>100</v>
      </c>
      <c r="D12" s="41"/>
      <c r="E12" s="41"/>
      <c r="F12" s="41">
        <v>100</v>
      </c>
      <c r="G12" s="48" t="s">
        <v>31</v>
      </c>
      <c r="H12" s="49" t="s">
        <v>32</v>
      </c>
      <c r="I12" s="43">
        <v>100</v>
      </c>
      <c r="J12" s="38"/>
      <c r="K12" s="38">
        <v>100</v>
      </c>
      <c r="L12" s="38"/>
    </row>
    <row r="13" s="17" customFormat="1" ht="109" customHeight="1" spans="1:12">
      <c r="A13" s="38">
        <v>4</v>
      </c>
      <c r="B13" s="46" t="s">
        <v>33</v>
      </c>
      <c r="C13" s="41">
        <v>600</v>
      </c>
      <c r="D13" s="41">
        <v>600</v>
      </c>
      <c r="E13" s="41"/>
      <c r="F13" s="41"/>
      <c r="G13" s="42" t="s">
        <v>34</v>
      </c>
      <c r="H13" s="43" t="s">
        <v>35</v>
      </c>
      <c r="I13" s="43">
        <f>J13+K13+L13</f>
        <v>600</v>
      </c>
      <c r="J13" s="38">
        <v>300</v>
      </c>
      <c r="K13" s="38">
        <v>150</v>
      </c>
      <c r="L13" s="38">
        <v>150</v>
      </c>
    </row>
    <row r="14" s="17" customFormat="1" ht="149" customHeight="1" spans="1:12">
      <c r="A14" s="38">
        <v>5</v>
      </c>
      <c r="B14" s="50" t="s">
        <v>36</v>
      </c>
      <c r="C14" s="40">
        <v>50</v>
      </c>
      <c r="D14" s="41"/>
      <c r="E14" s="41"/>
      <c r="F14" s="41">
        <v>50</v>
      </c>
      <c r="G14" s="42" t="s">
        <v>37</v>
      </c>
      <c r="H14" s="43" t="s">
        <v>38</v>
      </c>
      <c r="I14" s="43">
        <v>50</v>
      </c>
      <c r="J14" s="38">
        <v>50</v>
      </c>
      <c r="K14" s="38"/>
      <c r="L14" s="38"/>
    </row>
    <row r="15" s="17" customFormat="1" ht="149" customHeight="1" spans="1:12">
      <c r="A15" s="38">
        <v>6</v>
      </c>
      <c r="B15" s="50" t="s">
        <v>39</v>
      </c>
      <c r="C15" s="40">
        <v>10</v>
      </c>
      <c r="D15" s="41">
        <v>10</v>
      </c>
      <c r="E15" s="41"/>
      <c r="F15" s="41"/>
      <c r="G15" s="51" t="s">
        <v>40</v>
      </c>
      <c r="H15" s="43" t="s">
        <v>38</v>
      </c>
      <c r="I15" s="43">
        <v>10</v>
      </c>
      <c r="J15" s="38">
        <v>10</v>
      </c>
      <c r="K15" s="38"/>
      <c r="L15" s="38"/>
    </row>
    <row r="16" s="17" customFormat="1" ht="101" customHeight="1" spans="1:12">
      <c r="A16" s="38">
        <v>7</v>
      </c>
      <c r="B16" s="46" t="s">
        <v>41</v>
      </c>
      <c r="C16" s="40">
        <v>182</v>
      </c>
      <c r="D16" s="41">
        <v>182</v>
      </c>
      <c r="E16" s="41"/>
      <c r="F16" s="41"/>
      <c r="G16" s="47" t="s">
        <v>42</v>
      </c>
      <c r="H16" s="43" t="s">
        <v>43</v>
      </c>
      <c r="I16" s="43">
        <f>J16+K16+L16</f>
        <v>182</v>
      </c>
      <c r="J16" s="38">
        <v>91</v>
      </c>
      <c r="K16" s="38">
        <v>46</v>
      </c>
      <c r="L16" s="38">
        <v>45</v>
      </c>
    </row>
    <row r="17" s="17" customFormat="1" ht="143" customHeight="1" spans="1:12">
      <c r="A17" s="38">
        <v>8</v>
      </c>
      <c r="B17" s="50" t="s">
        <v>44</v>
      </c>
      <c r="C17" s="40">
        <v>288</v>
      </c>
      <c r="D17" s="41">
        <v>238</v>
      </c>
      <c r="E17" s="41"/>
      <c r="F17" s="41">
        <v>50</v>
      </c>
      <c r="G17" s="47" t="s">
        <v>45</v>
      </c>
      <c r="H17" s="43" t="s">
        <v>43</v>
      </c>
      <c r="I17" s="43">
        <f>J17+K17+L17</f>
        <v>288</v>
      </c>
      <c r="J17" s="38">
        <v>144</v>
      </c>
      <c r="K17" s="38">
        <v>72</v>
      </c>
      <c r="L17" s="38">
        <v>72</v>
      </c>
    </row>
    <row r="18" s="17" customFormat="1" ht="220" customHeight="1" spans="1:12">
      <c r="A18" s="38">
        <v>9</v>
      </c>
      <c r="B18" s="46" t="s">
        <v>46</v>
      </c>
      <c r="C18" s="40">
        <v>200</v>
      </c>
      <c r="D18" s="41"/>
      <c r="E18" s="41">
        <v>200</v>
      </c>
      <c r="F18" s="41"/>
      <c r="G18" s="47" t="s">
        <v>47</v>
      </c>
      <c r="H18" s="43" t="s">
        <v>48</v>
      </c>
      <c r="I18" s="43">
        <v>200</v>
      </c>
      <c r="J18" s="38">
        <v>100</v>
      </c>
      <c r="K18" s="38">
        <v>100</v>
      </c>
      <c r="L18" s="38"/>
    </row>
    <row r="19" ht="155" customHeight="1" spans="1:12">
      <c r="A19" s="38">
        <v>10</v>
      </c>
      <c r="B19" s="46" t="s">
        <v>49</v>
      </c>
      <c r="C19" s="40">
        <f>D19+E19</f>
        <v>97</v>
      </c>
      <c r="D19" s="41">
        <v>70</v>
      </c>
      <c r="E19" s="41">
        <v>27</v>
      </c>
      <c r="F19" s="41"/>
      <c r="G19" s="47" t="s">
        <v>50</v>
      </c>
      <c r="H19" s="43" t="s">
        <v>51</v>
      </c>
      <c r="I19" s="43">
        <v>97</v>
      </c>
      <c r="J19" s="38">
        <v>97</v>
      </c>
      <c r="K19" s="38"/>
      <c r="L19" s="38"/>
    </row>
  </sheetData>
  <mergeCells count="17">
    <mergeCell ref="A1:H1"/>
    <mergeCell ref="A2:L2"/>
    <mergeCell ref="C3:F3"/>
    <mergeCell ref="I3:L3"/>
    <mergeCell ref="A6:B6"/>
    <mergeCell ref="A3:A5"/>
    <mergeCell ref="B3:B5"/>
    <mergeCell ref="C4:C5"/>
    <mergeCell ref="D4:D5"/>
    <mergeCell ref="E4:E5"/>
    <mergeCell ref="F4:F5"/>
    <mergeCell ref="G3:G5"/>
    <mergeCell ref="H3:H5"/>
    <mergeCell ref="I4:I5"/>
    <mergeCell ref="J4:J5"/>
    <mergeCell ref="K4:K5"/>
    <mergeCell ref="L4:L5"/>
  </mergeCells>
  <pageMargins left="0.472222222222222" right="0.393055555555556" top="0.432638888888889" bottom="0.786805555555556" header="0.196527777777778" footer="0.5"/>
  <pageSetup paperSize="9" scale="4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workbookViewId="0">
      <selection activeCell="C14" sqref="C14"/>
    </sheetView>
  </sheetViews>
  <sheetFormatPr defaultColWidth="17.125" defaultRowHeight="13.5" outlineLevelCol="4"/>
  <cols>
    <col min="1" max="1" width="17.125" style="1" customWidth="1"/>
    <col min="2" max="2" width="40.3083333333333" style="1" customWidth="1"/>
    <col min="3" max="3" width="42.6" style="1" customWidth="1"/>
    <col min="4" max="4" width="36.2916666666667" style="1" customWidth="1"/>
    <col min="5" max="5" width="16.625" style="1" customWidth="1"/>
    <col min="6" max="16377" width="17.125" style="1" customWidth="1"/>
    <col min="16378" max="16384" width="17.125" style="1"/>
  </cols>
  <sheetData>
    <row r="1" s="1" customFormat="1" ht="31" customHeight="1" spans="1:1">
      <c r="A1" s="2" t="s">
        <v>52</v>
      </c>
    </row>
    <row r="2" s="1" customFormat="1" ht="93" customHeight="1" spans="1:5">
      <c r="A2" s="3" t="s">
        <v>53</v>
      </c>
      <c r="B2" s="4"/>
      <c r="C2" s="4"/>
      <c r="D2" s="4"/>
      <c r="E2" s="4"/>
    </row>
    <row r="3" s="1" customFormat="1" ht="34" customHeight="1" spans="1:5">
      <c r="A3" s="5" t="s">
        <v>2</v>
      </c>
      <c r="B3" s="5" t="s">
        <v>54</v>
      </c>
      <c r="C3" s="5" t="s">
        <v>55</v>
      </c>
      <c r="D3" s="5" t="s">
        <v>56</v>
      </c>
      <c r="E3" s="6" t="s">
        <v>57</v>
      </c>
    </row>
    <row r="4" s="1" customFormat="1" ht="34" customHeight="1" spans="1:5">
      <c r="A4" s="5"/>
      <c r="B4" s="5"/>
      <c r="C4" s="5"/>
      <c r="D4" s="5"/>
      <c r="E4" s="7"/>
    </row>
    <row r="5" s="1" customFormat="1" ht="34" customHeight="1" spans="1:5">
      <c r="A5" s="5"/>
      <c r="B5" s="5"/>
      <c r="C5" s="5"/>
      <c r="D5" s="5"/>
      <c r="E5" s="8"/>
    </row>
    <row r="6" s="1" customFormat="1" ht="46" customHeight="1" spans="1:5">
      <c r="A6" s="9" t="s">
        <v>12</v>
      </c>
      <c r="B6" s="10"/>
      <c r="C6" s="10">
        <f>C7+C8+C9+C10+C11+C12+C13+C14</f>
        <v>14</v>
      </c>
      <c r="D6" s="10">
        <f>D7+D8+D9+D10+D11+D12+D13+D14</f>
        <v>21</v>
      </c>
      <c r="E6" s="11"/>
    </row>
    <row r="7" s="1" customFormat="1" ht="46" customHeight="1" spans="1:5">
      <c r="A7" s="12">
        <v>1</v>
      </c>
      <c r="B7" s="13" t="s">
        <v>58</v>
      </c>
      <c r="C7" s="14">
        <v>2</v>
      </c>
      <c r="D7" s="15">
        <f t="shared" ref="D7:D14" si="0">C7*1.5</f>
        <v>3</v>
      </c>
      <c r="E7" s="15"/>
    </row>
    <row r="8" s="1" customFormat="1" ht="46" customHeight="1" spans="1:5">
      <c r="A8" s="12">
        <v>2</v>
      </c>
      <c r="B8" s="13" t="s">
        <v>59</v>
      </c>
      <c r="C8" s="14">
        <v>2</v>
      </c>
      <c r="D8" s="15">
        <f t="shared" si="0"/>
        <v>3</v>
      </c>
      <c r="E8" s="15"/>
    </row>
    <row r="9" s="1" customFormat="1" ht="46" customHeight="1" spans="1:5">
      <c r="A9" s="12">
        <v>3</v>
      </c>
      <c r="B9" s="13" t="s">
        <v>60</v>
      </c>
      <c r="C9" s="14">
        <v>5</v>
      </c>
      <c r="D9" s="15">
        <f t="shared" si="0"/>
        <v>7.5</v>
      </c>
      <c r="E9" s="15"/>
    </row>
    <row r="10" s="1" customFormat="1" ht="46" customHeight="1" spans="1:5">
      <c r="A10" s="12">
        <v>4</v>
      </c>
      <c r="B10" s="13" t="s">
        <v>61</v>
      </c>
      <c r="C10" s="14"/>
      <c r="D10" s="15">
        <f t="shared" si="0"/>
        <v>0</v>
      </c>
      <c r="E10" s="16"/>
    </row>
    <row r="11" s="1" customFormat="1" ht="46" customHeight="1" spans="1:5">
      <c r="A11" s="12">
        <v>5</v>
      </c>
      <c r="B11" s="13" t="s">
        <v>62</v>
      </c>
      <c r="C11" s="14">
        <v>3</v>
      </c>
      <c r="D11" s="15">
        <f t="shared" si="0"/>
        <v>4.5</v>
      </c>
      <c r="E11" s="15"/>
    </row>
    <row r="12" s="1" customFormat="1" ht="46" customHeight="1" spans="1:5">
      <c r="A12" s="12">
        <v>6</v>
      </c>
      <c r="B12" s="13" t="s">
        <v>63</v>
      </c>
      <c r="C12" s="14"/>
      <c r="D12" s="15">
        <f t="shared" si="0"/>
        <v>0</v>
      </c>
      <c r="E12" s="15"/>
    </row>
    <row r="13" s="1" customFormat="1" ht="46" customHeight="1" spans="1:5">
      <c r="A13" s="12">
        <v>7</v>
      </c>
      <c r="B13" s="13" t="s">
        <v>64</v>
      </c>
      <c r="C13" s="14"/>
      <c r="D13" s="15">
        <f t="shared" si="0"/>
        <v>0</v>
      </c>
      <c r="E13" s="16"/>
    </row>
    <row r="14" s="1" customFormat="1" ht="46" customHeight="1" spans="1:5">
      <c r="A14" s="12">
        <v>8</v>
      </c>
      <c r="B14" s="13" t="s">
        <v>65</v>
      </c>
      <c r="C14" s="14">
        <v>2</v>
      </c>
      <c r="D14" s="15">
        <f t="shared" si="0"/>
        <v>3</v>
      </c>
      <c r="E14" s="15"/>
    </row>
  </sheetData>
  <mergeCells count="7">
    <mergeCell ref="A2:E2"/>
    <mergeCell ref="A6:B6"/>
    <mergeCell ref="A3:A5"/>
    <mergeCell ref="B3:B5"/>
    <mergeCell ref="C3:C5"/>
    <mergeCell ref="D3:D5"/>
    <mergeCell ref="E3:E5"/>
  </mergeCells>
  <printOptions horizontalCentered="1"/>
  <pageMargins left="0.751388888888889" right="0.751388888888889" top="1" bottom="1"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监测对象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嘟噜噜嘟噜</cp:lastModifiedBy>
  <dcterms:created xsi:type="dcterms:W3CDTF">2025-05-26T10:46:00Z</dcterms:created>
  <dcterms:modified xsi:type="dcterms:W3CDTF">2025-06-12T07:51:30Z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CE63FCBDF47D4A7DA6A6A59DCC035D90_13</vt:lpwstr>
  </property>
  <property fmtid="{D5CDD505-2E9C-101B-9397-08002B2CF9AE}" pid="3" name="KSOProductBuildVer">
    <vt:lpwstr>2052-12.1.0.21541</vt:lpwstr>
  </property>
</Properties>
</file>