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Sheet1!$A$5:$Z$121</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<sst xmlns="http://schemas.openxmlformats.org/spreadsheetml/2006/main" count="1186" uniqueCount="731">
  <si>
    <r>
      <rPr>
        <sz val="17"/>
        <rFont val="方正黑体简体"/>
        <charset val="134"/>
      </rPr>
      <t>附件</t>
    </r>
  </si>
  <si>
    <r>
      <rPr>
        <sz val="22"/>
        <rFont val="方正小标宋简体"/>
        <charset val="134"/>
      </rPr>
      <t>盐池县</t>
    </r>
    <r>
      <rPr>
        <sz val="22"/>
        <rFont val="Times New Roman"/>
        <charset val="134"/>
      </rPr>
      <t>2025</t>
    </r>
    <r>
      <rPr>
        <sz val="22"/>
        <rFont val="方正小标宋简体"/>
        <charset val="134"/>
      </rPr>
      <t>年巩固拓展脱贫攻坚成果同乡村振兴有效衔接项目库建设项目统计表（调整后）</t>
    </r>
  </si>
  <si>
    <r>
      <rPr>
        <b/>
        <sz val="17"/>
        <rFont val="方正黑体简体"/>
        <charset val="134"/>
      </rPr>
      <t>序号</t>
    </r>
  </si>
  <si>
    <r>
      <rPr>
        <b/>
        <sz val="17"/>
        <rFont val="方正黑体简体"/>
        <charset val="134"/>
      </rPr>
      <t>一级项目类型</t>
    </r>
    <r>
      <rPr>
        <b/>
        <sz val="17"/>
        <rFont val="Times New Roman"/>
        <charset val="134"/>
      </rPr>
      <t xml:space="preserve">
</t>
    </r>
    <r>
      <rPr>
        <b/>
        <sz val="17"/>
        <rFont val="方正黑体简体"/>
        <charset val="134"/>
      </rPr>
      <t>（必填）</t>
    </r>
  </si>
  <si>
    <r>
      <rPr>
        <b/>
        <sz val="17"/>
        <rFont val="方正黑体简体"/>
        <charset val="134"/>
      </rPr>
      <t>二级项目类型</t>
    </r>
    <r>
      <rPr>
        <b/>
        <sz val="17"/>
        <rFont val="Times New Roman"/>
        <charset val="134"/>
      </rPr>
      <t xml:space="preserve">
</t>
    </r>
    <r>
      <rPr>
        <b/>
        <sz val="17"/>
        <rFont val="方正黑体简体"/>
        <charset val="134"/>
      </rPr>
      <t>（必填）</t>
    </r>
  </si>
  <si>
    <r>
      <rPr>
        <b/>
        <sz val="17"/>
        <rFont val="方正黑体简体"/>
        <charset val="134"/>
      </rPr>
      <t>项目名称</t>
    </r>
  </si>
  <si>
    <r>
      <rPr>
        <b/>
        <sz val="17"/>
        <rFont val="方正黑体简体"/>
        <charset val="134"/>
      </rPr>
      <t>建设性质（新建、续建、改扩建）</t>
    </r>
  </si>
  <si>
    <r>
      <rPr>
        <b/>
        <sz val="17"/>
        <rFont val="方正黑体简体"/>
        <charset val="134"/>
      </rPr>
      <t>建设内容</t>
    </r>
  </si>
  <si>
    <t>补助标准</t>
  </si>
  <si>
    <r>
      <rPr>
        <b/>
        <sz val="17"/>
        <rFont val="方正黑体简体"/>
        <charset val="134"/>
      </rPr>
      <t>项目实施</t>
    </r>
    <r>
      <rPr>
        <b/>
        <sz val="17"/>
        <rFont val="Times New Roman"/>
        <charset val="134"/>
      </rPr>
      <t xml:space="preserve">
</t>
    </r>
    <r>
      <rPr>
        <b/>
        <sz val="17"/>
        <rFont val="方正黑体简体"/>
        <charset val="134"/>
      </rPr>
      <t>地点</t>
    </r>
  </si>
  <si>
    <r>
      <rPr>
        <b/>
        <sz val="17"/>
        <rFont val="方正黑体简体"/>
        <charset val="134"/>
      </rPr>
      <t>进度计划安排</t>
    </r>
  </si>
  <si>
    <r>
      <rPr>
        <b/>
        <sz val="17"/>
        <rFont val="方正黑体简体"/>
        <charset val="134"/>
      </rPr>
      <t>实施单位</t>
    </r>
  </si>
  <si>
    <r>
      <rPr>
        <b/>
        <sz val="17"/>
        <rFont val="方正黑体简体"/>
        <charset val="134"/>
      </rPr>
      <t>资金投入和来源（万元）</t>
    </r>
  </si>
  <si>
    <r>
      <rPr>
        <b/>
        <sz val="17"/>
        <rFont val="方正黑体简体"/>
        <charset val="134"/>
      </rPr>
      <t>县级资金</t>
    </r>
  </si>
  <si>
    <r>
      <rPr>
        <b/>
        <sz val="17"/>
        <rFont val="方正黑体简体"/>
        <charset val="134"/>
      </rPr>
      <t>其他</t>
    </r>
  </si>
  <si>
    <r>
      <rPr>
        <b/>
        <sz val="17"/>
        <rFont val="方正黑体简体"/>
        <charset val="134"/>
      </rPr>
      <t>受益对象（村、户</t>
    </r>
    <r>
      <rPr>
        <b/>
        <sz val="17"/>
        <rFont val="Times New Roman"/>
        <charset val="134"/>
      </rPr>
      <t>/</t>
    </r>
    <r>
      <rPr>
        <b/>
        <sz val="17"/>
        <rFont val="方正黑体简体"/>
        <charset val="134"/>
      </rPr>
      <t>人）</t>
    </r>
  </si>
  <si>
    <t>绩效目标</t>
  </si>
  <si>
    <t>联农带农机制</t>
  </si>
  <si>
    <r>
      <rPr>
        <b/>
        <sz val="17"/>
        <rFont val="方正黑体简体"/>
        <charset val="0"/>
      </rPr>
      <t>后续资产或管护运营</t>
    </r>
  </si>
  <si>
    <r>
      <rPr>
        <b/>
        <sz val="17"/>
        <color theme="1"/>
        <rFont val="方正黑体简体"/>
        <charset val="134"/>
      </rPr>
      <t>备注</t>
    </r>
  </si>
  <si>
    <r>
      <rPr>
        <b/>
        <sz val="17"/>
        <rFont val="方正黑体简体"/>
        <charset val="134"/>
      </rPr>
      <t>小计</t>
    </r>
  </si>
  <si>
    <r>
      <rPr>
        <b/>
        <sz val="17"/>
        <rFont val="方正黑体简体"/>
        <charset val="134"/>
      </rPr>
      <t>财政衔接补助资金</t>
    </r>
  </si>
  <si>
    <r>
      <rPr>
        <b/>
        <sz val="17"/>
        <rFont val="方正黑体简体"/>
        <charset val="134"/>
      </rPr>
      <t>地方债资金</t>
    </r>
  </si>
  <si>
    <r>
      <rPr>
        <b/>
        <sz val="17"/>
        <rFont val="方正黑体简体"/>
        <charset val="134"/>
      </rPr>
      <t>闽宁资金</t>
    </r>
  </si>
  <si>
    <r>
      <rPr>
        <b/>
        <sz val="17"/>
        <rFont val="方正黑体简体"/>
        <charset val="134"/>
      </rPr>
      <t>社会帮扶资金</t>
    </r>
  </si>
  <si>
    <r>
      <rPr>
        <b/>
        <sz val="17"/>
        <rFont val="方正黑体简体"/>
        <charset val="134"/>
      </rPr>
      <t>行业部门资金</t>
    </r>
  </si>
  <si>
    <t>县级资金</t>
  </si>
  <si>
    <t>其他</t>
  </si>
  <si>
    <r>
      <rPr>
        <b/>
        <sz val="17"/>
        <rFont val="方正黑体简体"/>
        <charset val="134"/>
      </rPr>
      <t>中央</t>
    </r>
  </si>
  <si>
    <r>
      <rPr>
        <b/>
        <sz val="17"/>
        <rFont val="方正黑体简体"/>
        <charset val="134"/>
      </rPr>
      <t>省级</t>
    </r>
  </si>
  <si>
    <r>
      <rPr>
        <b/>
        <sz val="17"/>
        <rFont val="方正黑体简体"/>
        <charset val="134"/>
      </rPr>
      <t>市级</t>
    </r>
  </si>
  <si>
    <r>
      <rPr>
        <b/>
        <sz val="17"/>
        <rFont val="方正黑体简体"/>
        <charset val="134"/>
      </rPr>
      <t>县级</t>
    </r>
  </si>
  <si>
    <r>
      <rPr>
        <b/>
        <sz val="17"/>
        <rFont val="方正仿宋简体"/>
        <charset val="134"/>
      </rPr>
      <t>总计</t>
    </r>
  </si>
  <si>
    <r>
      <rPr>
        <b/>
        <sz val="17"/>
        <rFont val="方正楷体简体"/>
        <charset val="134"/>
      </rPr>
      <t>一</t>
    </r>
  </si>
  <si>
    <r>
      <rPr>
        <b/>
        <sz val="17"/>
        <rFont val="方正楷体简体"/>
        <charset val="134"/>
      </rPr>
      <t>产业发展</t>
    </r>
  </si>
  <si>
    <r>
      <rPr>
        <b/>
        <sz val="17"/>
        <rFont val="方正仿宋简体"/>
        <charset val="134"/>
      </rPr>
      <t>（一）</t>
    </r>
  </si>
  <si>
    <r>
      <rPr>
        <b/>
        <sz val="17"/>
        <rFont val="方正仿宋简体"/>
        <charset val="134"/>
      </rPr>
      <t>生产项目</t>
    </r>
  </si>
  <si>
    <r>
      <rPr>
        <sz val="17"/>
        <rFont val="方正仿宋简体"/>
        <charset val="0"/>
      </rPr>
      <t>生产项目</t>
    </r>
  </si>
  <si>
    <r>
      <rPr>
        <sz val="17"/>
        <rFont val="Times New Roman"/>
        <charset val="0"/>
      </rPr>
      <t>2025</t>
    </r>
    <r>
      <rPr>
        <sz val="17"/>
        <rFont val="方正仿宋简体"/>
        <charset val="0"/>
      </rPr>
      <t>年盐池县良种繁育项目</t>
    </r>
  </si>
  <si>
    <r>
      <rPr>
        <sz val="17"/>
        <rFont val="方正仿宋简体"/>
        <charset val="0"/>
      </rPr>
      <t>新建</t>
    </r>
  </si>
  <si>
    <r>
      <rPr>
        <sz val="17"/>
        <rFont val="方正仿宋简体"/>
        <charset val="0"/>
      </rPr>
      <t>资金总投入</t>
    </r>
    <r>
      <rPr>
        <sz val="17"/>
        <rFont val="Times New Roman"/>
        <charset val="0"/>
      </rPr>
      <t>380</t>
    </r>
    <r>
      <rPr>
        <sz val="17"/>
        <rFont val="方正仿宋简体"/>
        <charset val="0"/>
      </rPr>
      <t>万元，用于</t>
    </r>
    <r>
      <rPr>
        <sz val="17"/>
        <rFont val="Times New Roman"/>
        <charset val="0"/>
      </rPr>
      <t>1.</t>
    </r>
    <r>
      <rPr>
        <sz val="17"/>
        <rFont val="方正仿宋简体"/>
        <charset val="0"/>
      </rPr>
      <t>强化技术服务工作。支持国家滩羊产业顾问组、国内高校、科研院所和第三方企业到盐池县开展滩羊全产业链技术指导服务工作；</t>
    </r>
    <r>
      <rPr>
        <sz val="17"/>
        <rFont val="Times New Roman"/>
        <charset val="0"/>
      </rPr>
      <t>2.</t>
    </r>
    <r>
      <rPr>
        <sz val="17"/>
        <rFont val="方正仿宋简体"/>
        <charset val="0"/>
      </rPr>
      <t>开展优质种羊培育。完成选育扩大双羔滩羊资源群</t>
    </r>
    <r>
      <rPr>
        <sz val="17"/>
        <rFont val="Times New Roman"/>
        <charset val="0"/>
      </rPr>
      <t>400</t>
    </r>
    <r>
      <rPr>
        <sz val="17"/>
        <rFont val="方正仿宋简体"/>
        <charset val="0"/>
      </rPr>
      <t>只、设立</t>
    </r>
    <r>
      <rPr>
        <sz val="17"/>
        <rFont val="Times New Roman"/>
        <charset val="0"/>
      </rPr>
      <t>4</t>
    </r>
    <r>
      <rPr>
        <sz val="17"/>
        <rFont val="方正仿宋简体"/>
        <charset val="0"/>
      </rPr>
      <t>个试点推广双羔滩羊、开展人工授精配种</t>
    </r>
    <r>
      <rPr>
        <sz val="17"/>
        <rFont val="Times New Roman"/>
        <charset val="0"/>
      </rPr>
      <t>2000</t>
    </r>
    <r>
      <rPr>
        <sz val="17"/>
        <rFont val="方正仿宋简体"/>
        <charset val="0"/>
      </rPr>
      <t>只；</t>
    </r>
    <r>
      <rPr>
        <sz val="17"/>
        <rFont val="Times New Roman"/>
        <charset val="0"/>
      </rPr>
      <t>3.</t>
    </r>
    <r>
      <rPr>
        <sz val="17"/>
        <rFont val="方正仿宋简体"/>
        <charset val="0"/>
      </rPr>
      <t>提升滩羊供种能力。投放优质种公羊</t>
    </r>
    <r>
      <rPr>
        <sz val="17"/>
        <rFont val="Times New Roman"/>
        <charset val="0"/>
      </rPr>
      <t>5000</t>
    </r>
    <r>
      <rPr>
        <sz val="17"/>
        <rFont val="方正仿宋简体"/>
        <charset val="0"/>
      </rPr>
      <t>只、扩繁优质母羊</t>
    </r>
    <r>
      <rPr>
        <sz val="17"/>
        <rFont val="Times New Roman"/>
        <charset val="0"/>
      </rPr>
      <t>3</t>
    </r>
    <r>
      <rPr>
        <sz val="17"/>
        <rFont val="方正仿宋简体"/>
        <charset val="0"/>
      </rPr>
      <t>万只以上、支持</t>
    </r>
    <r>
      <rPr>
        <sz val="17"/>
        <rFont val="Times New Roman"/>
        <charset val="0"/>
      </rPr>
      <t>70</t>
    </r>
    <r>
      <rPr>
        <sz val="17"/>
        <rFont val="方正仿宋简体"/>
        <charset val="0"/>
      </rPr>
      <t>家滩羊三级繁育示范（户）扩群增量、提纯复壮。</t>
    </r>
  </si>
  <si>
    <r>
      <rPr>
        <sz val="17"/>
        <rFont val="Times New Roman"/>
        <charset val="0"/>
      </rPr>
      <t>1000</t>
    </r>
    <r>
      <rPr>
        <sz val="17"/>
        <rFont val="方正仿宋简体"/>
        <charset val="0"/>
      </rPr>
      <t>元</t>
    </r>
    <r>
      <rPr>
        <sz val="17"/>
        <rFont val="Times New Roman"/>
        <charset val="0"/>
      </rPr>
      <t>/</t>
    </r>
    <r>
      <rPr>
        <sz val="17"/>
        <rFont val="方正仿宋简体"/>
        <charset val="0"/>
      </rPr>
      <t>只</t>
    </r>
  </si>
  <si>
    <r>
      <rPr>
        <sz val="17"/>
        <rFont val="方正仿宋简体"/>
        <charset val="0"/>
      </rPr>
      <t>各乡镇</t>
    </r>
  </si>
  <si>
    <t>2025.1-2025.12</t>
  </si>
  <si>
    <r>
      <rPr>
        <sz val="17"/>
        <rFont val="方正仿宋简体"/>
        <charset val="0"/>
      </rPr>
      <t>农业农村局</t>
    </r>
  </si>
  <si>
    <t>数量指标：推广优秀种公羊5000只、新增基础母羊200只。
质量指标：配种受胎率≥80%，羔羊成活率≥90%。
时效指标：按时完成项目任务2025年11月底
成本指标：项目补助资金379.6万元
经济效益指标：养殖户增收≥2%
社会效益指标：改良后代生产性能提高≥1%
生态效益指标:改良后代饲料转化率提高≥1%
可持续影响指标：良种化率提高≥1%
服务对象满意度指标：群众满意度≥95%</t>
  </si>
  <si>
    <r>
      <rPr>
        <sz val="18"/>
        <color theme="1"/>
        <rFont val="方正仿宋简体"/>
        <charset val="134"/>
      </rPr>
      <t>通过项目实施，在全县八个乡镇为</t>
    </r>
    <r>
      <rPr>
        <sz val="18"/>
        <color theme="1"/>
        <rFont val="Times New Roman"/>
        <charset val="134"/>
      </rPr>
      <t>2000</t>
    </r>
    <r>
      <rPr>
        <sz val="18"/>
        <color theme="1"/>
        <rFont val="方正仿宋简体"/>
        <charset val="134"/>
      </rPr>
      <t>多户养殖场（户）投放滩羊种公羊</t>
    </r>
    <r>
      <rPr>
        <sz val="18"/>
        <color theme="1"/>
        <rFont val="Times New Roman"/>
        <charset val="134"/>
      </rPr>
      <t>3500</t>
    </r>
    <r>
      <rPr>
        <sz val="18"/>
        <color theme="1"/>
        <rFont val="方正仿宋简体"/>
        <charset val="134"/>
      </rPr>
      <t>只，高沙窝营西村村集体经济合作社补栏滩羊基础母羊</t>
    </r>
    <r>
      <rPr>
        <sz val="18"/>
        <color theme="1"/>
        <rFont val="Times New Roman"/>
        <charset val="134"/>
      </rPr>
      <t>200</t>
    </r>
    <r>
      <rPr>
        <sz val="18"/>
        <color theme="1"/>
        <rFont val="方正仿宋简体"/>
        <charset val="134"/>
      </rPr>
      <t>只，有效带动滩羊良种繁育，扩群增量，提质增效，促进农民增收</t>
    </r>
  </si>
  <si>
    <r>
      <rPr>
        <sz val="17"/>
        <rFont val="方正仿宋简体"/>
        <charset val="0"/>
      </rPr>
      <t>补贴项目</t>
    </r>
  </si>
  <si>
    <r>
      <rPr>
        <sz val="17"/>
        <rFont val="Times New Roman"/>
        <charset val="0"/>
      </rPr>
      <t>2025</t>
    </r>
    <r>
      <rPr>
        <sz val="17"/>
        <rFont val="方正仿宋简体"/>
        <charset val="0"/>
      </rPr>
      <t>年盐池县滩羊饲草保障项目</t>
    </r>
  </si>
  <si>
    <r>
      <rPr>
        <sz val="17"/>
        <rFont val="方正仿宋简体"/>
        <charset val="134"/>
      </rPr>
      <t>资金总投入</t>
    </r>
    <r>
      <rPr>
        <sz val="17"/>
        <rFont val="Times New Roman"/>
        <charset val="134"/>
      </rPr>
      <t>221</t>
    </r>
    <r>
      <rPr>
        <sz val="17"/>
        <rFont val="方正仿宋简体"/>
        <charset val="134"/>
      </rPr>
      <t>万元，用于</t>
    </r>
    <r>
      <rPr>
        <sz val="17"/>
        <rFont val="Times New Roman"/>
        <charset val="134"/>
      </rPr>
      <t>1.</t>
    </r>
    <r>
      <rPr>
        <sz val="17"/>
        <color rgb="FF000000"/>
        <rFont val="方正仿宋简体"/>
        <charset val="134"/>
      </rPr>
      <t>加大牧草品种推广力度。完成种植沙芦草、牛枝子</t>
    </r>
    <r>
      <rPr>
        <sz val="17"/>
        <color rgb="FF000000"/>
        <rFont val="Times New Roman"/>
        <charset val="134"/>
      </rPr>
      <t>2000</t>
    </r>
    <r>
      <rPr>
        <sz val="17"/>
        <color rgb="FF000000"/>
        <rFont val="方正仿宋简体"/>
        <charset val="134"/>
      </rPr>
      <t>亩（沙芦草水地</t>
    </r>
    <r>
      <rPr>
        <sz val="17"/>
        <color rgb="FF000000"/>
        <rFont val="Times New Roman"/>
        <charset val="134"/>
      </rPr>
      <t>500</t>
    </r>
    <r>
      <rPr>
        <sz val="17"/>
        <color rgb="FF000000"/>
        <rFont val="方正仿宋简体"/>
        <charset val="134"/>
      </rPr>
      <t>亩、旱地</t>
    </r>
    <r>
      <rPr>
        <sz val="17"/>
        <color rgb="FF000000"/>
        <rFont val="Times New Roman"/>
        <charset val="134"/>
      </rPr>
      <t>500</t>
    </r>
    <r>
      <rPr>
        <sz val="17"/>
        <color rgb="FF000000"/>
        <rFont val="方正仿宋简体"/>
        <charset val="134"/>
      </rPr>
      <t>亩，牛枝子水地</t>
    </r>
    <r>
      <rPr>
        <sz val="17"/>
        <color rgb="FF000000"/>
        <rFont val="Times New Roman"/>
        <charset val="134"/>
      </rPr>
      <t>500</t>
    </r>
    <r>
      <rPr>
        <sz val="17"/>
        <color rgb="FF000000"/>
        <rFont val="方正仿宋简体"/>
        <charset val="134"/>
      </rPr>
      <t>亩、旱地</t>
    </r>
    <r>
      <rPr>
        <sz val="17"/>
        <color rgb="FF000000"/>
        <rFont val="Times New Roman"/>
        <charset val="134"/>
      </rPr>
      <t>500</t>
    </r>
    <r>
      <rPr>
        <sz val="17"/>
        <color rgb="FF000000"/>
        <rFont val="方正仿宋简体"/>
        <charset val="134"/>
      </rPr>
      <t>亩），开展草原补播</t>
    </r>
    <r>
      <rPr>
        <sz val="17"/>
        <color rgb="FF000000"/>
        <rFont val="Times New Roman"/>
        <charset val="134"/>
      </rPr>
      <t>2000</t>
    </r>
    <r>
      <rPr>
        <sz val="17"/>
        <color rgb="FF000000"/>
        <rFont val="方正仿宋简体"/>
        <charset val="134"/>
      </rPr>
      <t>亩，补助草原禁牧面积</t>
    </r>
    <r>
      <rPr>
        <sz val="17"/>
        <color rgb="FF000000"/>
        <rFont val="Times New Roman"/>
        <charset val="134"/>
      </rPr>
      <t>710</t>
    </r>
    <r>
      <rPr>
        <sz val="17"/>
        <color rgb="FF000000"/>
        <rFont val="方正仿宋简体"/>
        <charset val="134"/>
      </rPr>
      <t>万亩；</t>
    </r>
    <r>
      <rPr>
        <sz val="17"/>
        <color rgb="FF000000"/>
        <rFont val="Times New Roman"/>
        <charset val="134"/>
      </rPr>
      <t>2.</t>
    </r>
    <r>
      <rPr>
        <sz val="17"/>
        <color rgb="FF000000"/>
        <rFont val="方正仿宋简体"/>
        <charset val="134"/>
      </rPr>
      <t>提升饲料开发利用转化。完成平茬柠条</t>
    </r>
    <r>
      <rPr>
        <sz val="17"/>
        <color rgb="FF000000"/>
        <rFont val="Times New Roman"/>
        <charset val="134"/>
      </rPr>
      <t>20</t>
    </r>
    <r>
      <rPr>
        <sz val="17"/>
        <color rgb="FF000000"/>
        <rFont val="方正仿宋简体"/>
        <charset val="134"/>
      </rPr>
      <t>万亩、制作全株玉米青贮</t>
    </r>
    <r>
      <rPr>
        <sz val="17"/>
        <color rgb="FF000000"/>
        <rFont val="Times New Roman"/>
        <charset val="134"/>
      </rPr>
      <t>20</t>
    </r>
    <r>
      <rPr>
        <sz val="17"/>
        <color rgb="FF000000"/>
        <rFont val="方正仿宋简体"/>
        <charset val="134"/>
      </rPr>
      <t>万吨。</t>
    </r>
    <r>
      <rPr>
        <sz val="17"/>
        <color rgb="FF000000"/>
        <rFont val="Times New Roman"/>
        <charset val="134"/>
      </rPr>
      <t>3.</t>
    </r>
    <r>
      <rPr>
        <sz val="17"/>
        <color rgb="FF000000"/>
        <rFont val="方正仿宋简体"/>
        <charset val="134"/>
      </rPr>
      <t>强化饲草基础设施建设。实施草原畜牧业转型升级六大工程，针对脱贫户种植苏丹草、燕麦草、饲用谷草等一年生优质牧草进行补助，每亩补助金额不高于</t>
    </r>
    <r>
      <rPr>
        <sz val="17"/>
        <color rgb="FF000000"/>
        <rFont val="Times New Roman"/>
        <charset val="134"/>
      </rPr>
      <t>40</t>
    </r>
    <r>
      <rPr>
        <sz val="17"/>
        <color rgb="FF000000"/>
        <rFont val="方正仿宋简体"/>
        <charset val="134"/>
      </rPr>
      <t>元。</t>
    </r>
  </si>
  <si>
    <r>
      <rPr>
        <sz val="17"/>
        <rFont val="方正仿宋简体"/>
        <charset val="0"/>
      </rPr>
      <t>脱贫户一年生优质牧草</t>
    </r>
    <r>
      <rPr>
        <sz val="17"/>
        <rFont val="Times New Roman"/>
        <charset val="0"/>
      </rPr>
      <t>20</t>
    </r>
    <r>
      <rPr>
        <sz val="17"/>
        <rFont val="方正仿宋简体"/>
        <charset val="0"/>
      </rPr>
      <t>元</t>
    </r>
    <r>
      <rPr>
        <sz val="17"/>
        <rFont val="Times New Roman"/>
        <charset val="0"/>
      </rPr>
      <t>/</t>
    </r>
    <r>
      <rPr>
        <sz val="17"/>
        <rFont val="方正仿宋简体"/>
        <charset val="0"/>
      </rPr>
      <t>亩</t>
    </r>
  </si>
  <si>
    <r>
      <rPr>
        <sz val="18"/>
        <rFont val="方正仿宋简体"/>
        <charset val="134"/>
      </rPr>
      <t>数量指标：种植面积5.5万亩。
质量指标：验收合格率≥90%。
时效指标：按时完成项目任务2025年12月底
成本指标：补助标准40元/亩
经济效益指标：特色产业增加农户收入≥400元
社会效益指标：受益农户数≥1000户
生态效益指标:减少土地撂荒</t>
    </r>
    <r>
      <rPr>
        <sz val="18"/>
        <rFont val="SimSun"/>
        <charset val="134"/>
      </rPr>
      <t>≦</t>
    </r>
    <r>
      <rPr>
        <sz val="18"/>
        <rFont val="方正仿宋简体"/>
        <charset val="134"/>
      </rPr>
      <t>6万亩
可持续影响指标：提高农户种植水平
服务对象满意度指标：群众满意度≥95%</t>
    </r>
  </si>
  <si>
    <r>
      <rPr>
        <sz val="18"/>
        <rFont val="方正仿宋简体"/>
        <charset val="134"/>
      </rPr>
      <t>完成种植苏丹草、燕麦草、饲用谷草等一年生优质牧草</t>
    </r>
    <r>
      <rPr>
        <sz val="18"/>
        <rFont val="Times New Roman"/>
        <charset val="134"/>
      </rPr>
      <t>5.5</t>
    </r>
    <r>
      <rPr>
        <sz val="18"/>
        <rFont val="方正仿宋简体"/>
        <charset val="134"/>
      </rPr>
      <t>万亩。带动全县脱贫户增收，改善生活条件，促进畜牧产业发展。</t>
    </r>
  </si>
  <si>
    <r>
      <rPr>
        <sz val="17"/>
        <rFont val="Times New Roman"/>
        <charset val="134"/>
      </rPr>
      <t>2025</t>
    </r>
    <r>
      <rPr>
        <sz val="17"/>
        <rFont val="方正仿宋简体"/>
        <charset val="134"/>
      </rPr>
      <t>年黄花种植补助项目</t>
    </r>
  </si>
  <si>
    <r>
      <rPr>
        <sz val="17"/>
        <rFont val="方正仿宋简体"/>
        <charset val="134"/>
      </rPr>
      <t>资金总投入</t>
    </r>
    <r>
      <rPr>
        <sz val="17"/>
        <rFont val="Times New Roman"/>
        <charset val="134"/>
      </rPr>
      <t>73</t>
    </r>
    <r>
      <rPr>
        <sz val="17"/>
        <rFont val="方正仿宋简体"/>
        <charset val="134"/>
      </rPr>
      <t>万元，用于</t>
    </r>
    <r>
      <rPr>
        <sz val="17"/>
        <rFont val="Times New Roman"/>
        <charset val="134"/>
      </rPr>
      <t>1.</t>
    </r>
    <r>
      <rPr>
        <sz val="17"/>
        <rFont val="方正仿宋简体"/>
        <charset val="134"/>
      </rPr>
      <t>鼓励在具备灌溉条件的地块上开展黄花新移栽和老黄花更新复壮，计划面</t>
    </r>
    <r>
      <rPr>
        <sz val="17"/>
        <rFont val="Times New Roman"/>
        <charset val="134"/>
      </rPr>
      <t>2000</t>
    </r>
    <r>
      <rPr>
        <sz val="17"/>
        <rFont val="方正仿宋简体"/>
        <charset val="134"/>
      </rPr>
      <t>亩，按</t>
    </r>
    <r>
      <rPr>
        <sz val="17"/>
        <rFont val="Times New Roman"/>
        <charset val="134"/>
      </rPr>
      <t>1200</t>
    </r>
    <r>
      <rPr>
        <sz val="17"/>
        <rFont val="方正仿宋简体"/>
        <charset val="134"/>
      </rPr>
      <t>元</t>
    </r>
    <r>
      <rPr>
        <sz val="17"/>
        <rFont val="Times New Roman"/>
        <charset val="134"/>
      </rPr>
      <t>/</t>
    </r>
    <r>
      <rPr>
        <sz val="17"/>
        <rFont val="方正仿宋简体"/>
        <charset val="134"/>
      </rPr>
      <t>亩标准分两年进行补助，其中</t>
    </r>
    <r>
      <rPr>
        <sz val="17"/>
        <rFont val="Times New Roman"/>
        <charset val="134"/>
      </rPr>
      <t>2025</t>
    </r>
    <r>
      <rPr>
        <sz val="17"/>
        <rFont val="方正仿宋简体"/>
        <charset val="134"/>
      </rPr>
      <t>年移栽当年亩补助</t>
    </r>
    <r>
      <rPr>
        <sz val="17"/>
        <rFont val="Times New Roman"/>
        <charset val="134"/>
      </rPr>
      <t>700</t>
    </r>
    <r>
      <rPr>
        <sz val="17"/>
        <rFont val="方正仿宋简体"/>
        <charset val="134"/>
      </rPr>
      <t>元，</t>
    </r>
    <r>
      <rPr>
        <sz val="17"/>
        <rFont val="Times New Roman"/>
        <charset val="134"/>
      </rPr>
      <t>2026</t>
    </r>
    <r>
      <rPr>
        <sz val="17"/>
        <rFont val="方正仿宋简体"/>
        <charset val="134"/>
      </rPr>
      <t>年复验合格后补助</t>
    </r>
    <r>
      <rPr>
        <sz val="17"/>
        <rFont val="Times New Roman"/>
        <charset val="134"/>
      </rPr>
      <t>500</t>
    </r>
    <r>
      <rPr>
        <sz val="17"/>
        <rFont val="方正仿宋简体"/>
        <charset val="134"/>
      </rPr>
      <t>元。</t>
    </r>
    <r>
      <rPr>
        <sz val="17"/>
        <rFont val="Times New Roman"/>
        <charset val="134"/>
      </rPr>
      <t>2.</t>
    </r>
    <r>
      <rPr>
        <sz val="17"/>
        <rFont val="方正仿宋简体"/>
        <charset val="134"/>
      </rPr>
      <t>对</t>
    </r>
    <r>
      <rPr>
        <sz val="17"/>
        <rFont val="Times New Roman"/>
        <charset val="134"/>
      </rPr>
      <t>2024</t>
    </r>
    <r>
      <rPr>
        <sz val="17"/>
        <rFont val="方正仿宋简体"/>
        <charset val="134"/>
      </rPr>
      <t>年移栽的黄花复验合格后每亩补助</t>
    </r>
    <r>
      <rPr>
        <sz val="17"/>
        <rFont val="Times New Roman"/>
        <charset val="134"/>
      </rPr>
      <t>500</t>
    </r>
    <r>
      <rPr>
        <sz val="17"/>
        <rFont val="方正仿宋简体"/>
        <charset val="134"/>
      </rPr>
      <t>元。</t>
    </r>
  </si>
  <si>
    <r>
      <rPr>
        <sz val="17"/>
        <rFont val="Times New Roman"/>
        <charset val="0"/>
      </rPr>
      <t>1200</t>
    </r>
    <r>
      <rPr>
        <sz val="17"/>
        <rFont val="方正仿宋简体"/>
        <charset val="0"/>
      </rPr>
      <t>元</t>
    </r>
    <r>
      <rPr>
        <sz val="17"/>
        <rFont val="Times New Roman"/>
        <charset val="0"/>
      </rPr>
      <t>/</t>
    </r>
    <r>
      <rPr>
        <sz val="17"/>
        <rFont val="方正仿宋简体"/>
        <charset val="0"/>
      </rPr>
      <t>亩</t>
    </r>
  </si>
  <si>
    <r>
      <rPr>
        <sz val="17"/>
        <rFont val="Times New Roman"/>
        <charset val="0"/>
      </rPr>
      <t>10</t>
    </r>
    <r>
      <rPr>
        <sz val="17"/>
        <rFont val="方正仿宋简体"/>
        <charset val="0"/>
      </rPr>
      <t>个村，</t>
    </r>
    <r>
      <rPr>
        <sz val="17"/>
        <rFont val="Times New Roman"/>
        <charset val="0"/>
      </rPr>
      <t>300</t>
    </r>
    <r>
      <rPr>
        <sz val="17"/>
        <rFont val="方正仿宋简体"/>
        <charset val="0"/>
      </rPr>
      <t>户</t>
    </r>
  </si>
  <si>
    <t>一、产出指标。
数量指标：补贴2025年更新复壮黄花菜面积642亩；复验2024年脱贫户更新复壮黄花菜557.13亩
质量指标：项目验收合格率100%。
时效指标：资金兑付时限2025年12月底前。
成本指标：项目资金投入72.7965万元。
二、效益指标。
社会效益指标：受益脱贫户99户。
生态效益指标：减少土地撂荒。
可持续影响指标：提升盐池黄花菜品牌影响力，提高农户收益。
三、满意度指标：
服务对象满意度指标：群众满意度≥95%。</t>
  </si>
  <si>
    <r>
      <rPr>
        <sz val="18"/>
        <color theme="1"/>
        <rFont val="方正仿宋简体"/>
        <charset val="0"/>
      </rPr>
      <t>通过政策扶持，</t>
    </r>
    <r>
      <rPr>
        <sz val="18"/>
        <color theme="1"/>
        <rFont val="Times New Roman"/>
        <charset val="0"/>
      </rPr>
      <t>2025</t>
    </r>
    <r>
      <rPr>
        <sz val="18"/>
        <color theme="1"/>
        <rFont val="方正仿宋简体"/>
        <charset val="0"/>
      </rPr>
      <t>年共有</t>
    </r>
    <r>
      <rPr>
        <sz val="18"/>
        <color theme="1"/>
        <rFont val="Times New Roman"/>
        <charset val="0"/>
      </rPr>
      <t>99</t>
    </r>
    <r>
      <rPr>
        <sz val="18"/>
        <color theme="1"/>
        <rFont val="方正仿宋简体"/>
        <charset val="0"/>
      </rPr>
      <t>户脱贫户，新增黄花种植</t>
    </r>
    <r>
      <rPr>
        <sz val="18"/>
        <color theme="1"/>
        <rFont val="Times New Roman"/>
        <charset val="0"/>
      </rPr>
      <t>642</t>
    </r>
    <r>
      <rPr>
        <sz val="18"/>
        <color theme="1"/>
        <rFont val="方正仿宋简体"/>
        <charset val="0"/>
      </rPr>
      <t>亩，以亩收入</t>
    </r>
    <r>
      <rPr>
        <sz val="18"/>
        <color theme="1"/>
        <rFont val="Times New Roman"/>
        <charset val="0"/>
      </rPr>
      <t>8000</t>
    </r>
    <r>
      <rPr>
        <sz val="18"/>
        <color theme="1"/>
        <rFont val="方正仿宋简体"/>
        <charset val="0"/>
      </rPr>
      <t>元计算，带动黄花种植脱贫户户均增收</t>
    </r>
    <r>
      <rPr>
        <sz val="18"/>
        <color theme="1"/>
        <rFont val="Times New Roman"/>
        <charset val="0"/>
      </rPr>
      <t>5.19</t>
    </r>
    <r>
      <rPr>
        <sz val="18"/>
        <color theme="1"/>
        <rFont val="方正仿宋简体"/>
        <charset val="0"/>
      </rPr>
      <t>万元。</t>
    </r>
  </si>
  <si>
    <r>
      <rPr>
        <sz val="17"/>
        <rFont val="Times New Roman"/>
        <charset val="134"/>
      </rPr>
      <t>2025</t>
    </r>
    <r>
      <rPr>
        <sz val="17"/>
        <rFont val="方正仿宋简体"/>
        <charset val="134"/>
      </rPr>
      <t>年小杂粮种植补助项目</t>
    </r>
  </si>
  <si>
    <r>
      <rPr>
        <sz val="17"/>
        <rFont val="方正仿宋简体"/>
        <charset val="134"/>
      </rPr>
      <t>资金总投入</t>
    </r>
    <r>
      <rPr>
        <sz val="17"/>
        <rFont val="Times New Roman"/>
        <charset val="134"/>
      </rPr>
      <t>835</t>
    </r>
    <r>
      <rPr>
        <sz val="17"/>
        <rFont val="方正仿宋简体"/>
        <charset val="134"/>
      </rPr>
      <t>万元，用于计划种植荞麦、谷子、糜子等小杂粮和冬小麦、马铃薯等粮食作物，对种植小杂粮的脱贫户每亩补助</t>
    </r>
    <r>
      <rPr>
        <sz val="17"/>
        <rFont val="Times New Roman"/>
        <charset val="134"/>
      </rPr>
      <t>30</t>
    </r>
    <r>
      <rPr>
        <sz val="17"/>
        <rFont val="方正仿宋简体"/>
        <charset val="134"/>
      </rPr>
      <t>元。</t>
    </r>
  </si>
  <si>
    <r>
      <rPr>
        <sz val="17"/>
        <rFont val="Times New Roman"/>
        <charset val="0"/>
      </rPr>
      <t>30</t>
    </r>
    <r>
      <rPr>
        <sz val="17"/>
        <rFont val="方正仿宋简体"/>
        <charset val="0"/>
      </rPr>
      <t>元</t>
    </r>
    <r>
      <rPr>
        <sz val="17"/>
        <rFont val="Times New Roman"/>
        <charset val="0"/>
      </rPr>
      <t>/</t>
    </r>
    <r>
      <rPr>
        <sz val="17"/>
        <rFont val="方正仿宋简体"/>
        <charset val="0"/>
      </rPr>
      <t>亩</t>
    </r>
  </si>
  <si>
    <r>
      <rPr>
        <sz val="17"/>
        <rFont val="Times New Roman"/>
        <charset val="0"/>
      </rPr>
      <t>90</t>
    </r>
    <r>
      <rPr>
        <sz val="17"/>
        <rFont val="方正仿宋简体"/>
        <charset val="0"/>
      </rPr>
      <t>个村</t>
    </r>
    <r>
      <rPr>
        <sz val="17"/>
        <rFont val="Times New Roman"/>
        <charset val="0"/>
      </rPr>
      <t>8661</t>
    </r>
    <r>
      <rPr>
        <sz val="17"/>
        <rFont val="方正仿宋简体"/>
        <charset val="0"/>
      </rPr>
      <t>户</t>
    </r>
    <r>
      <rPr>
        <sz val="17"/>
        <rFont val="Times New Roman"/>
        <charset val="0"/>
      </rPr>
      <t>24884</t>
    </r>
    <r>
      <rPr>
        <sz val="17"/>
        <rFont val="方正仿宋简体"/>
        <charset val="0"/>
      </rPr>
      <t>人</t>
    </r>
  </si>
  <si>
    <t>数量指标：补贴2025年小杂粮种植面积27.838798万亩。
质量指标：项目验收合格率≥90%。
时效指标：当年资金支出率100%；资金兑付时限2025年12月底前。
成本指标：项目资金投入835.16394万元；补贴标准30元/亩。
服务对象满意度指标：群众满意度≥95%。</t>
  </si>
  <si>
    <r>
      <rPr>
        <sz val="18"/>
        <color theme="1"/>
        <rFont val="Times New Roman"/>
        <charset val="0"/>
      </rPr>
      <t>2025</t>
    </r>
    <r>
      <rPr>
        <sz val="18"/>
        <color theme="1"/>
        <rFont val="方正仿宋简体"/>
        <charset val="0"/>
      </rPr>
      <t>年围绕小杂粮特色产业发展，重点支持全县小杂粮脱贫户种植，给予</t>
    </r>
    <r>
      <rPr>
        <sz val="18"/>
        <color theme="1"/>
        <rFont val="Times New Roman"/>
        <charset val="0"/>
      </rPr>
      <t>30</t>
    </r>
    <r>
      <rPr>
        <sz val="18"/>
        <color theme="1"/>
        <rFont val="方正仿宋简体"/>
        <charset val="0"/>
      </rPr>
      <t>元</t>
    </r>
    <r>
      <rPr>
        <sz val="18"/>
        <color theme="1"/>
        <rFont val="Times New Roman"/>
        <charset val="0"/>
      </rPr>
      <t>/</t>
    </r>
    <r>
      <rPr>
        <sz val="18"/>
        <color theme="1"/>
        <rFont val="方正仿宋简体"/>
        <charset val="0"/>
      </rPr>
      <t>亩种植补贴，累计投入衔接资金</t>
    </r>
    <r>
      <rPr>
        <sz val="18"/>
        <color theme="1"/>
        <rFont val="Times New Roman"/>
        <charset val="0"/>
      </rPr>
      <t>835.16</t>
    </r>
    <r>
      <rPr>
        <sz val="18"/>
        <color theme="1"/>
        <rFont val="方正仿宋简体"/>
        <charset val="0"/>
      </rPr>
      <t>万元，覆盖脱贫户</t>
    </r>
    <r>
      <rPr>
        <sz val="18"/>
        <color theme="1"/>
        <rFont val="Times New Roman"/>
        <charset val="0"/>
      </rPr>
      <t>5468</t>
    </r>
    <r>
      <rPr>
        <sz val="18"/>
        <color theme="1"/>
        <rFont val="方正仿宋简体"/>
        <charset val="0"/>
      </rPr>
      <t>户，带动脱贫户小杂粮种植面积</t>
    </r>
    <r>
      <rPr>
        <sz val="18"/>
        <color theme="1"/>
        <rFont val="Times New Roman"/>
        <charset val="0"/>
      </rPr>
      <t>27.8</t>
    </r>
    <r>
      <rPr>
        <sz val="18"/>
        <color theme="1"/>
        <rFont val="方正仿宋简体"/>
        <charset val="0"/>
      </rPr>
      <t>万亩，以亩收入</t>
    </r>
    <r>
      <rPr>
        <sz val="18"/>
        <color theme="1"/>
        <rFont val="Times New Roman"/>
        <charset val="0"/>
      </rPr>
      <t>100</t>
    </r>
    <r>
      <rPr>
        <sz val="18"/>
        <color theme="1"/>
        <rFont val="方正仿宋简体"/>
        <charset val="0"/>
      </rPr>
      <t>元计算，带动小杂粮种植脱贫户户均增收</t>
    </r>
    <r>
      <rPr>
        <sz val="18"/>
        <color theme="1"/>
        <rFont val="Times New Roman"/>
        <charset val="0"/>
      </rPr>
      <t>5000</t>
    </r>
    <r>
      <rPr>
        <sz val="18"/>
        <color theme="1"/>
        <rFont val="方正仿宋简体"/>
        <charset val="0"/>
      </rPr>
      <t>左右。</t>
    </r>
  </si>
  <si>
    <r>
      <rPr>
        <sz val="17"/>
        <rFont val="Times New Roman"/>
        <charset val="134"/>
      </rPr>
      <t>2025</t>
    </r>
    <r>
      <rPr>
        <sz val="17"/>
        <rFont val="方正仿宋简体"/>
        <charset val="134"/>
      </rPr>
      <t>年芦笋种植补助项目</t>
    </r>
  </si>
  <si>
    <r>
      <rPr>
        <sz val="17"/>
        <rFont val="方正仿宋简体"/>
        <charset val="134"/>
      </rPr>
      <t>资金总投入</t>
    </r>
    <r>
      <rPr>
        <sz val="17"/>
        <rFont val="Times New Roman"/>
        <charset val="134"/>
      </rPr>
      <t>60</t>
    </r>
    <r>
      <rPr>
        <sz val="17"/>
        <rFont val="方正仿宋简体"/>
        <charset val="134"/>
      </rPr>
      <t>万元，用于鼓励企业、合作社在具备灌溉条件的地块上开展芦笋新移栽种植，计划面积</t>
    </r>
    <r>
      <rPr>
        <sz val="17"/>
        <rFont val="Times New Roman"/>
        <charset val="134"/>
      </rPr>
      <t>500</t>
    </r>
    <r>
      <rPr>
        <sz val="17"/>
        <rFont val="方正仿宋简体"/>
        <charset val="134"/>
      </rPr>
      <t>亩，按</t>
    </r>
    <r>
      <rPr>
        <sz val="17"/>
        <rFont val="Times New Roman"/>
        <charset val="134"/>
      </rPr>
      <t>1200</t>
    </r>
    <r>
      <rPr>
        <sz val="17"/>
        <rFont val="方正仿宋简体"/>
        <charset val="134"/>
      </rPr>
      <t>元</t>
    </r>
    <r>
      <rPr>
        <sz val="17"/>
        <rFont val="Times New Roman"/>
        <charset val="134"/>
      </rPr>
      <t>/</t>
    </r>
    <r>
      <rPr>
        <sz val="17"/>
        <rFont val="方正仿宋简体"/>
        <charset val="134"/>
      </rPr>
      <t>亩标准进行补助。</t>
    </r>
  </si>
  <si>
    <r>
      <rPr>
        <sz val="17"/>
        <rFont val="Times New Roman"/>
        <charset val="0"/>
      </rPr>
      <t>2</t>
    </r>
    <r>
      <rPr>
        <sz val="17"/>
        <rFont val="方正仿宋简体"/>
        <charset val="0"/>
      </rPr>
      <t>个村，</t>
    </r>
    <r>
      <rPr>
        <sz val="17"/>
        <rFont val="Times New Roman"/>
        <charset val="0"/>
      </rPr>
      <t>10</t>
    </r>
    <r>
      <rPr>
        <sz val="17"/>
        <rFont val="方正仿宋简体"/>
        <charset val="0"/>
      </rPr>
      <t>人以上</t>
    </r>
  </si>
  <si>
    <t>一、产出指标。
数量指标：补贴2025年芦笋种植面积351.7亩。
质量指标：项目验收合格率100%。
时效指标：资金兑付时限2025年12月底前。
成本指标：项目资金投入42万元。
二、效益指标。
社会效益指标：带动脱贫户务工等10户。
生态效益指标：减少土地撂荒。
可持续影响指标：带动县内芦笋产业发展。
三、满意度指标：
服务对象满意度指标：群众满意度≥95%。</t>
  </si>
  <si>
    <r>
      <rPr>
        <sz val="18"/>
        <color theme="1"/>
        <rFont val="方正仿宋简体"/>
        <charset val="0"/>
      </rPr>
      <t>通过项目实施鼓励合作社发展芦笋种植</t>
    </r>
    <r>
      <rPr>
        <sz val="18"/>
        <color theme="1"/>
        <rFont val="Times New Roman"/>
        <charset val="0"/>
      </rPr>
      <t>351.7</t>
    </r>
    <r>
      <rPr>
        <sz val="18"/>
        <color theme="1"/>
        <rFont val="方正仿宋简体"/>
        <charset val="0"/>
      </rPr>
      <t>亩，通过土地流转、务工等形式带动</t>
    </r>
    <r>
      <rPr>
        <sz val="18"/>
        <color theme="1"/>
        <rFont val="Times New Roman"/>
        <charset val="0"/>
      </rPr>
      <t>10</t>
    </r>
    <r>
      <rPr>
        <sz val="18"/>
        <color theme="1"/>
        <rFont val="方正仿宋简体"/>
        <charset val="0"/>
      </rPr>
      <t>户脱贫户，户均增收约</t>
    </r>
    <r>
      <rPr>
        <sz val="18"/>
        <color theme="1"/>
        <rFont val="Times New Roman"/>
        <charset val="0"/>
      </rPr>
      <t>1</t>
    </r>
    <r>
      <rPr>
        <sz val="18"/>
        <color theme="1"/>
        <rFont val="方正仿宋简体"/>
        <charset val="0"/>
      </rPr>
      <t>万元。</t>
    </r>
  </si>
  <si>
    <r>
      <rPr>
        <sz val="17"/>
        <rFont val="Times New Roman"/>
        <charset val="134"/>
      </rPr>
      <t>2025</t>
    </r>
    <r>
      <rPr>
        <sz val="17"/>
        <rFont val="方正仿宋简体"/>
        <charset val="134"/>
      </rPr>
      <t>年绿色食品产品设备升级改造项目</t>
    </r>
  </si>
  <si>
    <r>
      <rPr>
        <sz val="17"/>
        <rFont val="方正仿宋简体"/>
        <charset val="134"/>
      </rPr>
      <t>资金总投入</t>
    </r>
    <r>
      <rPr>
        <sz val="17"/>
        <rFont val="Times New Roman"/>
        <charset val="134"/>
      </rPr>
      <t>26</t>
    </r>
    <r>
      <rPr>
        <sz val="17"/>
        <rFont val="方正仿宋简体"/>
        <charset val="134"/>
      </rPr>
      <t>万元，用于对杂粮、黄花企业、合作社改造升级生产加工设施设备，新建实验室、产品生产线和新购置的加工、包装设备，给予总投入</t>
    </r>
    <r>
      <rPr>
        <sz val="17"/>
        <rFont val="Times New Roman"/>
        <charset val="134"/>
      </rPr>
      <t>30%</t>
    </r>
    <r>
      <rPr>
        <sz val="17"/>
        <rFont val="方正仿宋简体"/>
        <charset val="134"/>
      </rPr>
      <t>的资金奖补，单个主体奖补资金不超过</t>
    </r>
    <r>
      <rPr>
        <sz val="17"/>
        <rFont val="Times New Roman"/>
        <charset val="134"/>
      </rPr>
      <t>100</t>
    </r>
    <r>
      <rPr>
        <sz val="17"/>
        <rFont val="方正仿宋简体"/>
        <charset val="134"/>
      </rPr>
      <t>万元。对黄花企业、合作社等建设温控蒸汽杀青房配套智能化温控系统和装盘机，给予建设费用</t>
    </r>
    <r>
      <rPr>
        <sz val="17"/>
        <rFont val="Times New Roman"/>
        <charset val="134"/>
      </rPr>
      <t>30%</t>
    </r>
    <r>
      <rPr>
        <sz val="17"/>
        <rFont val="方正仿宋简体"/>
        <charset val="134"/>
      </rPr>
      <t>补助，单个企业奖补资金不超过</t>
    </r>
    <r>
      <rPr>
        <sz val="17"/>
        <rFont val="Times New Roman"/>
        <charset val="134"/>
      </rPr>
      <t>1</t>
    </r>
    <r>
      <rPr>
        <sz val="17"/>
        <rFont val="方正仿宋简体"/>
        <charset val="134"/>
      </rPr>
      <t>万元。</t>
    </r>
  </si>
  <si>
    <r>
      <rPr>
        <sz val="17"/>
        <rFont val="方正仿宋简体"/>
        <charset val="0"/>
      </rPr>
      <t>企业总投入</t>
    </r>
    <r>
      <rPr>
        <sz val="17"/>
        <rFont val="Times New Roman"/>
        <charset val="0"/>
      </rPr>
      <t>30%</t>
    </r>
  </si>
  <si>
    <r>
      <rPr>
        <sz val="17"/>
        <rFont val="Times New Roman"/>
        <charset val="0"/>
      </rPr>
      <t>10</t>
    </r>
    <r>
      <rPr>
        <sz val="17"/>
        <rFont val="方正仿宋简体"/>
        <charset val="0"/>
      </rPr>
      <t>个企业、合作社</t>
    </r>
  </si>
  <si>
    <t>数量指标：新建产品生产线和新购置的加工、包装设备5台（套）。
质量指标：项目验收合格率100%。
时效指标：资金兑付时限2025年12月底前。
成本指标：项目资金投入26.13万元。
服务对象满意度指标：群众满意度≥95%。</t>
  </si>
  <si>
    <t>通过项目实施对5家县内经营主体新购置改造升级杂粮、黄花生产加工设施设备进行了补助，通过对加工设备奖补，构建小杂粮从种植—生产—加工全链条联农带农机制，通过土地流转、务工等形式带动40余户脱贫户，户均增收超4000元。</t>
  </si>
  <si>
    <r>
      <rPr>
        <sz val="17"/>
        <rFont val="Times New Roman"/>
        <charset val="0"/>
      </rPr>
      <t>2025</t>
    </r>
    <r>
      <rPr>
        <sz val="17"/>
        <rFont val="方正仿宋简体"/>
        <charset val="0"/>
      </rPr>
      <t>年盐池县中药材种植项目</t>
    </r>
  </si>
  <si>
    <r>
      <rPr>
        <sz val="17"/>
        <rFont val="方正仿宋简体"/>
        <charset val="0"/>
      </rPr>
      <t>资金总投入</t>
    </r>
    <r>
      <rPr>
        <sz val="17"/>
        <rFont val="Times New Roman"/>
        <charset val="0"/>
      </rPr>
      <t>602</t>
    </r>
    <r>
      <rPr>
        <sz val="17"/>
        <rFont val="方正仿宋简体"/>
        <charset val="0"/>
      </rPr>
      <t>万元，</t>
    </r>
    <r>
      <rPr>
        <sz val="17"/>
        <rFont val="Times New Roman"/>
        <charset val="0"/>
      </rPr>
      <t>2025</t>
    </r>
    <r>
      <rPr>
        <sz val="17"/>
        <rFont val="方正仿宋简体"/>
        <charset val="0"/>
      </rPr>
      <t>年，全县抚育种植以甘草、黄芪等为主的沙旱生中药材</t>
    </r>
    <r>
      <rPr>
        <sz val="17"/>
        <rFont val="Times New Roman"/>
        <charset val="0"/>
      </rPr>
      <t>8</t>
    </r>
    <r>
      <rPr>
        <sz val="17"/>
        <rFont val="方正仿宋简体"/>
        <charset val="0"/>
      </rPr>
      <t>万亩，以衔接资金为引导，带动全县</t>
    </r>
    <r>
      <rPr>
        <sz val="17"/>
        <rFont val="Times New Roman"/>
        <charset val="0"/>
      </rPr>
      <t>7</t>
    </r>
    <r>
      <rPr>
        <sz val="17"/>
        <rFont val="方正仿宋简体"/>
        <charset val="0"/>
      </rPr>
      <t>个村的村集体发展。其中，水地种植</t>
    </r>
    <r>
      <rPr>
        <sz val="17"/>
        <rFont val="Times New Roman"/>
        <charset val="0"/>
      </rPr>
      <t>1.3</t>
    </r>
    <r>
      <rPr>
        <sz val="17"/>
        <rFont val="方正仿宋简体"/>
        <charset val="0"/>
      </rPr>
      <t>万亩，旱地种植</t>
    </r>
    <r>
      <rPr>
        <sz val="17"/>
        <rFont val="Times New Roman"/>
        <charset val="0"/>
      </rPr>
      <t>1.9</t>
    </r>
    <r>
      <rPr>
        <sz val="17"/>
        <rFont val="方正仿宋简体"/>
        <charset val="0"/>
      </rPr>
      <t>万亩；采种基地</t>
    </r>
    <r>
      <rPr>
        <sz val="17"/>
        <rFont val="Times New Roman"/>
        <charset val="0"/>
      </rPr>
      <t>4.3</t>
    </r>
    <r>
      <rPr>
        <sz val="17"/>
        <rFont val="方正仿宋简体"/>
        <charset val="0"/>
      </rPr>
      <t>万亩；甘草封育补植</t>
    </r>
    <r>
      <rPr>
        <sz val="17"/>
        <rFont val="Times New Roman"/>
        <charset val="0"/>
      </rPr>
      <t>0.5</t>
    </r>
    <r>
      <rPr>
        <sz val="17"/>
        <rFont val="方正仿宋简体"/>
        <charset val="0"/>
      </rPr>
      <t>万亩。</t>
    </r>
  </si>
  <si>
    <r>
      <rPr>
        <sz val="17"/>
        <rFont val="方正仿宋简体"/>
        <charset val="0"/>
      </rPr>
      <t>各有关乡镇</t>
    </r>
  </si>
  <si>
    <r>
      <rPr>
        <sz val="17"/>
        <rFont val="方正仿宋简体"/>
        <charset val="0"/>
      </rPr>
      <t>科技局</t>
    </r>
  </si>
  <si>
    <r>
      <rPr>
        <sz val="17"/>
        <rFont val="方正仿宋简体"/>
        <charset val="0"/>
      </rPr>
      <t>村集体经济种植涉及</t>
    </r>
    <r>
      <rPr>
        <sz val="17"/>
        <rFont val="Times New Roman"/>
        <charset val="0"/>
      </rPr>
      <t>7</t>
    </r>
    <r>
      <rPr>
        <sz val="17"/>
        <rFont val="方正仿宋简体"/>
        <charset val="0"/>
      </rPr>
      <t>个行政村</t>
    </r>
  </si>
  <si>
    <t>1、产出指标：
（1）建设村集体经济中药材种植示范基地6个，种植中药材1500亩；
（2）成本指标：衔接资金602万元
（3）时效指标：项目完工时间2025年12月，当年资金支出率100%.
满意度指标：服务对象满意度≥95%</t>
  </si>
  <si>
    <r>
      <rPr>
        <sz val="18"/>
        <rFont val="方正仿宋简体"/>
        <charset val="134"/>
      </rPr>
      <t>以村集体经济为项目建设主体，项目建成后，有效促进村集体经济收入增长，示范带动合作社，家庭农牧场，农户开展中药材种植</t>
    </r>
    <r>
      <rPr>
        <sz val="18"/>
        <rFont val="Times New Roman"/>
        <charset val="134"/>
      </rPr>
      <t>20</t>
    </r>
    <r>
      <rPr>
        <sz val="18"/>
        <rFont val="方正仿宋简体"/>
        <charset val="134"/>
      </rPr>
      <t>户以上，进一步促进土地流转、劳务用工、产业发展等，有效提高中药材种植户及周边群众收入每户年收入</t>
    </r>
    <r>
      <rPr>
        <sz val="18"/>
        <rFont val="Times New Roman"/>
        <charset val="134"/>
      </rPr>
      <t>3000</t>
    </r>
    <r>
      <rPr>
        <sz val="18"/>
        <rFont val="方正仿宋简体"/>
        <charset val="134"/>
      </rPr>
      <t>元以上，有效提升农民收入。</t>
    </r>
  </si>
  <si>
    <r>
      <rPr>
        <sz val="17"/>
        <rFont val="方正仿宋简体"/>
        <charset val="134"/>
      </rPr>
      <t>补贴项目</t>
    </r>
  </si>
  <si>
    <r>
      <rPr>
        <sz val="17"/>
        <rFont val="Times New Roman"/>
        <charset val="0"/>
      </rPr>
      <t>2025</t>
    </r>
    <r>
      <rPr>
        <sz val="17"/>
        <rFont val="方正仿宋简体"/>
        <charset val="0"/>
      </rPr>
      <t>年盐池县乡镇小产业补助项目（户）</t>
    </r>
  </si>
  <si>
    <r>
      <rPr>
        <sz val="17"/>
        <rFont val="方正仿宋简体"/>
        <charset val="0"/>
      </rPr>
      <t>资金总投入</t>
    </r>
    <r>
      <rPr>
        <sz val="17"/>
        <rFont val="Times New Roman"/>
        <charset val="0"/>
      </rPr>
      <t>1342</t>
    </r>
    <r>
      <rPr>
        <sz val="17"/>
        <rFont val="方正仿宋简体"/>
        <charset val="0"/>
      </rPr>
      <t>万元。支持乡镇发展适合本地的特色产业项目，对全县农户采取以奖代补的形式进行支持，脱贫户每户享受补助累计不超过</t>
    </r>
    <r>
      <rPr>
        <sz val="17"/>
        <rFont val="Times New Roman"/>
        <charset val="0"/>
      </rPr>
      <t>2000</t>
    </r>
    <r>
      <rPr>
        <sz val="17"/>
        <rFont val="方正仿宋简体"/>
        <charset val="0"/>
      </rPr>
      <t>元。</t>
    </r>
  </si>
  <si>
    <r>
      <rPr>
        <sz val="17"/>
        <rFont val="Times New Roman"/>
        <charset val="0"/>
      </rPr>
      <t>2000</t>
    </r>
    <r>
      <rPr>
        <sz val="17"/>
        <rFont val="方正仿宋简体"/>
        <charset val="0"/>
      </rPr>
      <t>元</t>
    </r>
    <r>
      <rPr>
        <sz val="17"/>
        <rFont val="Times New Roman"/>
        <charset val="0"/>
      </rPr>
      <t>/</t>
    </r>
    <r>
      <rPr>
        <sz val="17"/>
        <rFont val="方正仿宋简体"/>
        <charset val="0"/>
      </rPr>
      <t>户</t>
    </r>
  </si>
  <si>
    <r>
      <rPr>
        <sz val="17"/>
        <rFont val="Times New Roman"/>
        <charset val="0"/>
      </rPr>
      <t>103</t>
    </r>
    <r>
      <rPr>
        <sz val="17"/>
        <rFont val="方正仿宋简体"/>
        <charset val="0"/>
      </rPr>
      <t>个村</t>
    </r>
    <r>
      <rPr>
        <sz val="17"/>
        <rFont val="Times New Roman"/>
        <charset val="0"/>
      </rPr>
      <t>9744</t>
    </r>
    <r>
      <rPr>
        <sz val="17"/>
        <rFont val="方正仿宋简体"/>
        <charset val="0"/>
      </rPr>
      <t>户</t>
    </r>
    <r>
      <rPr>
        <sz val="17"/>
        <rFont val="Times New Roman"/>
        <charset val="0"/>
      </rPr>
      <t>27995</t>
    </r>
    <r>
      <rPr>
        <sz val="17"/>
        <rFont val="方正仿宋简体"/>
        <charset val="0"/>
      </rPr>
      <t>人</t>
    </r>
  </si>
  <si>
    <t>（1）数量指标：补贴农户≥7000户。
（2）质量指标：合格率100%。
（3）时效指标：项目完成期限2025年12月
（4）受益群众满意度：≥95%。</t>
  </si>
  <si>
    <r>
      <rPr>
        <sz val="18"/>
        <rFont val="方正仿宋简体"/>
        <charset val="134"/>
      </rPr>
      <t>按照每户不高于</t>
    </r>
    <r>
      <rPr>
        <sz val="18"/>
        <rFont val="Times New Roman"/>
        <charset val="134"/>
      </rPr>
      <t>2000</t>
    </r>
    <r>
      <rPr>
        <sz val="18"/>
        <rFont val="方正仿宋简体"/>
        <charset val="134"/>
      </rPr>
      <t>元的标准，对发展特色产业的脱贫户、监测户进行产业补助，提升农户种养殖积极性，增加农户收入，推动脱贫群众稳定持续增收，守牢了发生规模性返贫的底线。</t>
    </r>
  </si>
  <si>
    <r>
      <rPr>
        <sz val="17"/>
        <rFont val="Times New Roman"/>
        <charset val="0"/>
      </rPr>
      <t>2025</t>
    </r>
    <r>
      <rPr>
        <sz val="17"/>
        <rFont val="方正仿宋简体"/>
        <charset val="0"/>
      </rPr>
      <t>年盐池县监测对象产业扶持项目</t>
    </r>
  </si>
  <si>
    <r>
      <rPr>
        <sz val="17"/>
        <rFont val="方正仿宋简体"/>
        <charset val="0"/>
      </rPr>
      <t>资金总投入</t>
    </r>
    <r>
      <rPr>
        <sz val="17"/>
        <rFont val="Times New Roman"/>
        <charset val="0"/>
      </rPr>
      <t>243</t>
    </r>
    <r>
      <rPr>
        <sz val="17"/>
        <rFont val="方正仿宋简体"/>
        <charset val="0"/>
      </rPr>
      <t>万元。重点围绕低收入人口产业发展和</t>
    </r>
    <r>
      <rPr>
        <sz val="17"/>
        <rFont val="Times New Roman"/>
        <charset val="0"/>
      </rPr>
      <t>“</t>
    </r>
    <r>
      <rPr>
        <sz val="17"/>
        <rFont val="方正仿宋简体"/>
        <charset val="0"/>
      </rPr>
      <t>两不愁、三保障</t>
    </r>
    <r>
      <rPr>
        <sz val="17"/>
        <rFont val="Times New Roman"/>
        <charset val="0"/>
      </rPr>
      <t>”</t>
    </r>
    <r>
      <rPr>
        <sz val="17"/>
        <rFont val="方正仿宋简体"/>
        <charset val="0"/>
      </rPr>
      <t>突出问题进行扶持（每户补助</t>
    </r>
    <r>
      <rPr>
        <sz val="17"/>
        <rFont val="Times New Roman"/>
        <charset val="0"/>
      </rPr>
      <t>1.5</t>
    </r>
    <r>
      <rPr>
        <sz val="17"/>
        <rFont val="方正仿宋简体"/>
        <charset val="0"/>
      </rPr>
      <t>万元）。</t>
    </r>
  </si>
  <si>
    <r>
      <rPr>
        <sz val="17"/>
        <rFont val="Times New Roman"/>
        <charset val="0"/>
      </rPr>
      <t>15000</t>
    </r>
    <r>
      <rPr>
        <sz val="17"/>
        <rFont val="方正仿宋简体"/>
        <charset val="0"/>
      </rPr>
      <t>元</t>
    </r>
    <r>
      <rPr>
        <sz val="17"/>
        <rFont val="Times New Roman"/>
        <charset val="0"/>
      </rPr>
      <t>/</t>
    </r>
    <r>
      <rPr>
        <sz val="17"/>
        <rFont val="方正仿宋简体"/>
        <charset val="0"/>
      </rPr>
      <t>户</t>
    </r>
  </si>
  <si>
    <r>
      <rPr>
        <sz val="17"/>
        <rFont val="方正仿宋简体"/>
        <charset val="134"/>
      </rPr>
      <t>全县涉及行政村脱贫户</t>
    </r>
    <r>
      <rPr>
        <sz val="17"/>
        <rFont val="Times New Roman"/>
        <charset val="134"/>
      </rPr>
      <t>200</t>
    </r>
    <r>
      <rPr>
        <sz val="17"/>
        <rFont val="方正仿宋简体"/>
        <charset val="134"/>
      </rPr>
      <t>户</t>
    </r>
    <r>
      <rPr>
        <sz val="17"/>
        <rFont val="Times New Roman"/>
        <charset val="134"/>
      </rPr>
      <t>600</t>
    </r>
    <r>
      <rPr>
        <sz val="17"/>
        <rFont val="方正仿宋简体"/>
        <charset val="134"/>
      </rPr>
      <t>人。</t>
    </r>
  </si>
  <si>
    <t>1、产出指标
（1）数量指标：补贴监测户≥150户。
（2）质量指标：合格率100%。
（3）时效指标：项目完成期限2025年12月。
2、效益指标
（1）经济效益指标：增加脱贫户、监测户收入；
（2）社会效益指标：提高监测户幸福指数，确保不发生返贫。
3、满意度指标
（1）受益群众满意度：≥95%。</t>
  </si>
  <si>
    <r>
      <rPr>
        <sz val="18"/>
        <rFont val="方正仿宋简体"/>
        <charset val="134"/>
      </rPr>
      <t>对纳入监测户给予</t>
    </r>
    <r>
      <rPr>
        <sz val="18"/>
        <rFont val="Times New Roman"/>
        <charset val="134"/>
      </rPr>
      <t>1.5</t>
    </r>
    <r>
      <rPr>
        <sz val="18"/>
        <rFont val="方正仿宋简体"/>
        <charset val="134"/>
      </rPr>
      <t>万元产业发展资金，为监测户发展产业提供资金保障，助力困难群众依靠产业发展提升家庭收入，促进监测户人均纯收入稳定超过监测线水平。</t>
    </r>
  </si>
  <si>
    <r>
      <rPr>
        <sz val="17"/>
        <rFont val="Times New Roman"/>
        <charset val="0"/>
      </rPr>
      <t>2025</t>
    </r>
    <r>
      <rPr>
        <sz val="17"/>
        <rFont val="方正仿宋简体"/>
        <charset val="0"/>
      </rPr>
      <t>年盐池县高质量庭院经济发展项目</t>
    </r>
  </si>
  <si>
    <r>
      <rPr>
        <sz val="17"/>
        <rFont val="方正仿宋简体"/>
        <charset val="0"/>
      </rPr>
      <t>资金总投入</t>
    </r>
    <r>
      <rPr>
        <sz val="17"/>
        <rFont val="Times New Roman"/>
        <charset val="0"/>
      </rPr>
      <t>304</t>
    </r>
    <r>
      <rPr>
        <sz val="17"/>
        <rFont val="方正仿宋简体"/>
        <charset val="0"/>
      </rPr>
      <t>万元。完成脱贫户及监测对象发展庭院经济</t>
    </r>
    <r>
      <rPr>
        <sz val="17"/>
        <rFont val="Times New Roman"/>
        <charset val="0"/>
      </rPr>
      <t>3584</t>
    </r>
    <r>
      <rPr>
        <sz val="17"/>
        <rFont val="方正仿宋简体"/>
        <charset val="0"/>
      </rPr>
      <t>户。</t>
    </r>
  </si>
  <si>
    <r>
      <rPr>
        <sz val="17"/>
        <rFont val="方正仿宋简体"/>
        <charset val="0"/>
      </rPr>
      <t>冷棚（暖棚）蔬菜</t>
    </r>
    <r>
      <rPr>
        <sz val="17"/>
        <rFont val="Times New Roman"/>
        <charset val="0"/>
      </rPr>
      <t>2000</t>
    </r>
    <r>
      <rPr>
        <sz val="17"/>
        <rFont val="方正仿宋简体"/>
        <charset val="0"/>
      </rPr>
      <t>元</t>
    </r>
    <r>
      <rPr>
        <sz val="17"/>
        <rFont val="Times New Roman"/>
        <charset val="0"/>
      </rPr>
      <t>/</t>
    </r>
    <r>
      <rPr>
        <sz val="17"/>
        <rFont val="方正仿宋简体"/>
        <charset val="0"/>
      </rPr>
      <t>户、露地蔬菜</t>
    </r>
    <r>
      <rPr>
        <sz val="17"/>
        <rFont val="Times New Roman"/>
        <charset val="0"/>
      </rPr>
      <t>1000</t>
    </r>
    <r>
      <rPr>
        <sz val="17"/>
        <rFont val="方正仿宋简体"/>
        <charset val="0"/>
      </rPr>
      <t>元</t>
    </r>
    <r>
      <rPr>
        <sz val="17"/>
        <rFont val="Times New Roman"/>
        <charset val="0"/>
      </rPr>
      <t>/</t>
    </r>
    <r>
      <rPr>
        <sz val="17"/>
        <rFont val="方正仿宋简体"/>
        <charset val="0"/>
      </rPr>
      <t>亩</t>
    </r>
  </si>
  <si>
    <r>
      <rPr>
        <sz val="17"/>
        <rFont val="方正仿宋简体"/>
        <charset val="0"/>
      </rPr>
      <t>各有关村</t>
    </r>
  </si>
  <si>
    <r>
      <rPr>
        <sz val="17"/>
        <rFont val="方正仿宋简体"/>
        <charset val="134"/>
      </rPr>
      <t>全县涉及行政村脱贫户</t>
    </r>
    <r>
      <rPr>
        <sz val="17"/>
        <rFont val="Times New Roman"/>
        <charset val="134"/>
      </rPr>
      <t>3584</t>
    </r>
    <r>
      <rPr>
        <sz val="17"/>
        <rFont val="方正仿宋简体"/>
        <charset val="134"/>
      </rPr>
      <t>户。</t>
    </r>
  </si>
  <si>
    <t>1、产出指标
（1）数量指标：补贴脱贫户、监测户≥3500户。
（2）质量指标：合格率100%。
（3）时效指标：项目完成期限2025年12月。
2、效益指标
（1）经济效益指标：增加脱贫户、监测户收入；
（2）社会效益指标：绿化村庄环境。
3、满意度指标
（1）受益群众满意度：≥95%。</t>
  </si>
  <si>
    <r>
      <rPr>
        <sz val="18"/>
        <rFont val="方正仿宋简体"/>
        <charset val="134"/>
      </rPr>
      <t>高质量发展庭院经济，对发展庭院经济的农户进行补助，进一步激发脱贫户、监测户增收致富内生动力，增加群众收入，美化村庄环境，群众收入每户每年增收</t>
    </r>
    <r>
      <rPr>
        <sz val="18"/>
        <rFont val="Times New Roman"/>
        <charset val="134"/>
      </rPr>
      <t>500</t>
    </r>
    <r>
      <rPr>
        <sz val="18"/>
        <rFont val="方正仿宋简体"/>
        <charset val="134"/>
      </rPr>
      <t>元以上。其中：新增</t>
    </r>
    <r>
      <rPr>
        <sz val="18"/>
        <rFont val="Times New Roman"/>
        <charset val="134"/>
      </rPr>
      <t>300</t>
    </r>
    <r>
      <rPr>
        <sz val="18"/>
        <rFont val="方正仿宋简体"/>
        <charset val="134"/>
      </rPr>
      <t>户，巩固发展</t>
    </r>
    <r>
      <rPr>
        <sz val="18"/>
        <rFont val="Times New Roman"/>
        <charset val="134"/>
      </rPr>
      <t>1200</t>
    </r>
    <r>
      <rPr>
        <sz val="18"/>
        <rFont val="方正仿宋简体"/>
        <charset val="134"/>
      </rPr>
      <t>户。</t>
    </r>
  </si>
  <si>
    <r>
      <rPr>
        <sz val="17"/>
        <rFont val="Times New Roman"/>
        <charset val="0"/>
      </rPr>
      <t>2025</t>
    </r>
    <r>
      <rPr>
        <sz val="17"/>
        <rFont val="方正仿宋简体"/>
        <charset val="134"/>
      </rPr>
      <t>年盐池县低收入组脱贫人口产业扶持项目</t>
    </r>
  </si>
  <si>
    <r>
      <rPr>
        <sz val="17"/>
        <rFont val="方正仿宋简体"/>
        <charset val="134"/>
      </rPr>
      <t>资金总投入</t>
    </r>
    <r>
      <rPr>
        <sz val="17"/>
        <rFont val="Times New Roman"/>
        <charset val="134"/>
      </rPr>
      <t>214</t>
    </r>
    <r>
      <rPr>
        <sz val="17"/>
        <rFont val="方正仿宋简体"/>
        <charset val="134"/>
      </rPr>
      <t>万元。对低收入组脱贫人口进行扶持，每户</t>
    </r>
    <r>
      <rPr>
        <sz val="17"/>
        <rFont val="Times New Roman"/>
        <charset val="134"/>
      </rPr>
      <t>0.5</t>
    </r>
    <r>
      <rPr>
        <sz val="17"/>
        <rFont val="方正仿宋简体"/>
        <charset val="134"/>
      </rPr>
      <t>万元。全县</t>
    </r>
    <r>
      <rPr>
        <sz val="17"/>
        <rFont val="Times New Roman"/>
        <charset val="134"/>
      </rPr>
      <t>2025</t>
    </r>
    <r>
      <rPr>
        <sz val="17"/>
        <rFont val="方正仿宋简体"/>
        <charset val="134"/>
      </rPr>
      <t>年完成低收入组脱贫人口扶持</t>
    </r>
    <r>
      <rPr>
        <sz val="17"/>
        <rFont val="Times New Roman"/>
        <charset val="134"/>
      </rPr>
      <t>428</t>
    </r>
    <r>
      <rPr>
        <sz val="17"/>
        <rFont val="方正仿宋简体"/>
        <charset val="134"/>
      </rPr>
      <t>户。</t>
    </r>
  </si>
  <si>
    <r>
      <rPr>
        <sz val="17"/>
        <rFont val="Times New Roman"/>
        <charset val="0"/>
      </rPr>
      <t>5000</t>
    </r>
    <r>
      <rPr>
        <sz val="17"/>
        <rFont val="方正仿宋简体"/>
        <charset val="0"/>
      </rPr>
      <t>元</t>
    </r>
    <r>
      <rPr>
        <sz val="17"/>
        <rFont val="Times New Roman"/>
        <charset val="0"/>
      </rPr>
      <t>/</t>
    </r>
    <r>
      <rPr>
        <sz val="17"/>
        <rFont val="方正仿宋简体"/>
        <charset val="0"/>
      </rPr>
      <t>户</t>
    </r>
  </si>
  <si>
    <r>
      <rPr>
        <sz val="17"/>
        <rFont val="方正仿宋简体"/>
        <charset val="134"/>
      </rPr>
      <t>低收入组脱贫人口</t>
    </r>
    <r>
      <rPr>
        <sz val="17"/>
        <rFont val="Times New Roman"/>
        <charset val="134"/>
      </rPr>
      <t>428</t>
    </r>
    <r>
      <rPr>
        <sz val="17"/>
        <rFont val="方正仿宋简体"/>
        <charset val="134"/>
      </rPr>
      <t>户</t>
    </r>
  </si>
  <si>
    <t>1、产出指标
（1）数量指标：补贴低收入脱贫人口≥445户。
（2）质量指标：合格率100%。
（3）时效指标：项目完成期限2025年12月。
2、效益指标
（1）经济效益指标：增加低收入组脱贫人口收入；
（2）社会效益指标：提高低收入组脱贫人口幸福指数，确保不发生返贫。
3、满意度指标
（1）受益群众满意度：≥95%。</t>
  </si>
  <si>
    <r>
      <rPr>
        <sz val="18"/>
        <rFont val="方正仿宋简体"/>
        <charset val="134"/>
      </rPr>
      <t>对摸排出的低收入组脱贫人口，按照有劳动能力和弱劳动力、无劳动能力进行划分，对有劳动能力的低收入组脱贫人口给予政策扶持帮助发展种养殖产业，对弱劳动力或半劳动力、无劳动力的通过多种途径实行产业托管，确保收到不低于</t>
    </r>
    <r>
      <rPr>
        <sz val="18"/>
        <rFont val="Times New Roman"/>
        <charset val="134"/>
      </rPr>
      <t>500</t>
    </r>
    <r>
      <rPr>
        <sz val="18"/>
        <rFont val="方正仿宋简体"/>
        <charset val="134"/>
      </rPr>
      <t>元的产业分红资金，促进低收入组脱贫人口稳定增收。</t>
    </r>
  </si>
  <si>
    <r>
      <rPr>
        <sz val="17"/>
        <rFont val="Times New Roman"/>
        <charset val="0"/>
      </rPr>
      <t>2025</t>
    </r>
    <r>
      <rPr>
        <sz val="17"/>
        <rFont val="方正仿宋简体"/>
        <charset val="0"/>
      </rPr>
      <t>年花马池镇盈德村黄花菜产业巩固提升项目</t>
    </r>
  </si>
  <si>
    <r>
      <rPr>
        <sz val="17"/>
        <rFont val="方正仿宋简体"/>
        <charset val="0"/>
      </rPr>
      <t>资金总投入</t>
    </r>
    <r>
      <rPr>
        <sz val="17"/>
        <rFont val="Times New Roman"/>
        <charset val="0"/>
      </rPr>
      <t>24</t>
    </r>
    <r>
      <rPr>
        <sz val="17"/>
        <rFont val="方正仿宋简体"/>
        <charset val="0"/>
      </rPr>
      <t>万元，用于</t>
    </r>
    <r>
      <rPr>
        <sz val="17"/>
        <rFont val="Times New Roman"/>
        <charset val="0"/>
      </rPr>
      <t>1.</t>
    </r>
    <r>
      <rPr>
        <sz val="17"/>
        <rFont val="方正仿宋简体"/>
        <charset val="0"/>
      </rPr>
      <t>完成新品种黄花种植</t>
    </r>
    <r>
      <rPr>
        <sz val="17"/>
        <rFont val="Times New Roman"/>
        <charset val="0"/>
      </rPr>
      <t>200</t>
    </r>
    <r>
      <rPr>
        <sz val="17"/>
        <rFont val="方正仿宋简体"/>
        <charset val="0"/>
      </rPr>
      <t>亩，每亩补助</t>
    </r>
    <r>
      <rPr>
        <sz val="17"/>
        <rFont val="Times New Roman"/>
        <charset val="0"/>
      </rPr>
      <t>1200</t>
    </r>
    <r>
      <rPr>
        <sz val="17"/>
        <rFont val="方正仿宋简体"/>
        <charset val="0"/>
      </rPr>
      <t>元；</t>
    </r>
    <r>
      <rPr>
        <sz val="17"/>
        <rFont val="Times New Roman"/>
        <charset val="0"/>
      </rPr>
      <t>2.</t>
    </r>
    <r>
      <rPr>
        <sz val="17"/>
        <rFont val="方正仿宋简体"/>
        <charset val="0"/>
      </rPr>
      <t>支持盈德村黄花菜加工厂收购、销售工作。</t>
    </r>
  </si>
  <si>
    <r>
      <rPr>
        <sz val="17"/>
        <rFont val="方正仿宋简体"/>
        <charset val="0"/>
      </rPr>
      <t>花马池镇</t>
    </r>
  </si>
  <si>
    <r>
      <rPr>
        <sz val="17"/>
        <rFont val="方正仿宋简体"/>
        <charset val="0"/>
      </rPr>
      <t>花马池镇</t>
    </r>
    <r>
      <rPr>
        <sz val="17"/>
        <rFont val="Times New Roman"/>
        <charset val="0"/>
      </rPr>
      <t xml:space="preserve">
</t>
    </r>
    <r>
      <rPr>
        <sz val="17"/>
        <rFont val="方正仿宋简体"/>
        <charset val="0"/>
      </rPr>
      <t>人民政府</t>
    </r>
  </si>
  <si>
    <r>
      <rPr>
        <sz val="17"/>
        <rFont val="方正仿宋简体"/>
        <charset val="0"/>
      </rPr>
      <t>花马池镇受益</t>
    </r>
    <r>
      <rPr>
        <sz val="17"/>
        <rFont val="Times New Roman"/>
        <charset val="0"/>
      </rPr>
      <t>20</t>
    </r>
    <r>
      <rPr>
        <sz val="17"/>
        <rFont val="方正仿宋简体"/>
        <charset val="0"/>
      </rPr>
      <t>人其中脱贫户</t>
    </r>
    <r>
      <rPr>
        <sz val="17"/>
        <rFont val="Times New Roman"/>
        <charset val="0"/>
      </rPr>
      <t>4</t>
    </r>
    <r>
      <rPr>
        <sz val="17"/>
        <rFont val="方正仿宋简体"/>
        <charset val="0"/>
      </rPr>
      <t>人</t>
    </r>
  </si>
  <si>
    <t>1、产出指标
（1）数量指标：完成新品种黄花种植200亩。
（2）质量指标：合格率100%。
（3）时效指标：项目完成期限2025年12月。
2、效益指标
（1）经济效益指标：增加黄花种植农户收入；
（2）社会效益指标：推广黄花新品种，带动黄花产业发展，调整本村黄花种植结构。
3、满意度指标
（1）受益群众满意度：≥95%。</t>
  </si>
  <si>
    <r>
      <rPr>
        <sz val="18"/>
        <rFont val="方正仿宋简体"/>
        <charset val="134"/>
      </rPr>
      <t>通过每亩补贴</t>
    </r>
    <r>
      <rPr>
        <sz val="18"/>
        <rFont val="Times New Roman"/>
        <charset val="134"/>
      </rPr>
      <t>1200</t>
    </r>
    <r>
      <rPr>
        <sz val="18"/>
        <rFont val="方正仿宋简体"/>
        <charset val="134"/>
      </rPr>
      <t>元的方式，推广种植黄花新品种，带动本村黄花种植品种改良，进一步提高村民产业收入，同时黄花种植期可带动本村群众临时务工，黄花进入盛产期后预计每亩可收入</t>
    </r>
    <r>
      <rPr>
        <sz val="18"/>
        <rFont val="Times New Roman"/>
        <charset val="134"/>
      </rPr>
      <t>5000</t>
    </r>
    <r>
      <rPr>
        <sz val="18"/>
        <rFont val="方正仿宋简体"/>
        <charset val="134"/>
      </rPr>
      <t>元以上。</t>
    </r>
  </si>
  <si>
    <r>
      <rPr>
        <sz val="17"/>
        <rFont val="Times New Roman"/>
        <charset val="0"/>
      </rPr>
      <t>2025</t>
    </r>
    <r>
      <rPr>
        <sz val="17"/>
        <rFont val="方正仿宋简体"/>
        <charset val="0"/>
      </rPr>
      <t>年花马池镇沟沿村日光温室建设项目</t>
    </r>
  </si>
  <si>
    <r>
      <rPr>
        <sz val="17"/>
        <rFont val="方正仿宋简体"/>
        <charset val="134"/>
      </rPr>
      <t>资金总投入</t>
    </r>
    <r>
      <rPr>
        <sz val="17"/>
        <rFont val="Times New Roman"/>
        <charset val="134"/>
      </rPr>
      <t>200</t>
    </r>
    <r>
      <rPr>
        <sz val="17"/>
        <rFont val="方正仿宋简体"/>
        <charset val="134"/>
      </rPr>
      <t>万元，新建日光温室</t>
    </r>
    <r>
      <rPr>
        <sz val="17"/>
        <rFont val="Times New Roman"/>
        <charset val="134"/>
      </rPr>
      <t>4</t>
    </r>
    <r>
      <rPr>
        <sz val="17"/>
        <rFont val="方正仿宋简体"/>
        <charset val="134"/>
      </rPr>
      <t>座，硬化道路</t>
    </r>
    <r>
      <rPr>
        <sz val="17"/>
        <rFont val="Times New Roman"/>
        <charset val="134"/>
      </rPr>
      <t>396</t>
    </r>
    <r>
      <rPr>
        <sz val="17"/>
        <rFont val="方正仿宋简体"/>
        <charset val="134"/>
      </rPr>
      <t>平方米，配套室外给水和电气工程等。</t>
    </r>
  </si>
  <si>
    <r>
      <rPr>
        <sz val="17"/>
        <rFont val="方正仿宋简体"/>
        <charset val="0"/>
      </rPr>
      <t>花马池镇</t>
    </r>
    <r>
      <rPr>
        <sz val="17"/>
        <rFont val="Times New Roman"/>
        <charset val="0"/>
      </rPr>
      <t xml:space="preserve">
</t>
    </r>
    <r>
      <rPr>
        <sz val="17"/>
        <rFont val="方正仿宋简体"/>
        <charset val="0"/>
      </rPr>
      <t>沟沿村</t>
    </r>
  </si>
  <si>
    <r>
      <rPr>
        <sz val="17"/>
        <rFont val="方正仿宋简体"/>
        <charset val="0"/>
      </rPr>
      <t>沟沿村周边农户</t>
    </r>
  </si>
  <si>
    <t>（1）数量指标：新建日光温室4座，硬化道路396平方米，配套室外给水和电气工程等。
（2）时效指标：2025年12月前
（3）质量指标：验收合格率100%
（4） 经济效益指标：增加村集体收入       
（5）满意度指标：受益群众满意度：≥95%</t>
  </si>
  <si>
    <r>
      <rPr>
        <sz val="17"/>
        <color rgb="FF000000"/>
        <rFont val="方正仿宋简体"/>
        <charset val="134"/>
      </rPr>
      <t>带动沟沿村</t>
    </r>
    <r>
      <rPr>
        <sz val="17"/>
        <color rgb="FF000000"/>
        <rFont val="Times New Roman"/>
        <charset val="134"/>
      </rPr>
      <t>3</t>
    </r>
    <r>
      <rPr>
        <sz val="17"/>
        <color rgb="FF000000"/>
        <rFont val="方正仿宋简体"/>
        <charset val="134"/>
      </rPr>
      <t>户监测户，户均增收</t>
    </r>
    <r>
      <rPr>
        <sz val="17"/>
        <color rgb="FF000000"/>
        <rFont val="Times New Roman"/>
        <charset val="134"/>
      </rPr>
      <t>1000</t>
    </r>
    <r>
      <rPr>
        <sz val="17"/>
        <color rgb="FF000000"/>
        <rFont val="方正仿宋简体"/>
        <charset val="134"/>
      </rPr>
      <t>元；带动脱贫户</t>
    </r>
    <r>
      <rPr>
        <sz val="17"/>
        <color rgb="FF000000"/>
        <rFont val="Times New Roman"/>
        <charset val="134"/>
      </rPr>
      <t>21</t>
    </r>
    <r>
      <rPr>
        <sz val="17"/>
        <color rgb="FF000000"/>
        <rFont val="方正仿宋简体"/>
        <charset val="134"/>
      </rPr>
      <t>户，户均增收</t>
    </r>
    <r>
      <rPr>
        <sz val="17"/>
        <color rgb="FF000000"/>
        <rFont val="Times New Roman"/>
        <charset val="134"/>
      </rPr>
      <t>1000</t>
    </r>
    <r>
      <rPr>
        <sz val="17"/>
        <color rgb="FF000000"/>
        <rFont val="方正仿宋简体"/>
        <charset val="134"/>
      </rPr>
      <t>元。</t>
    </r>
  </si>
  <si>
    <r>
      <rPr>
        <sz val="17"/>
        <color rgb="FF000000"/>
        <rFont val="方正仿宋简体"/>
        <charset val="134"/>
      </rPr>
      <t>预计形成经营性资产，由沟沿村经济合作社对该资产进行管护。</t>
    </r>
  </si>
  <si>
    <r>
      <rPr>
        <sz val="17"/>
        <rFont val="方正仿宋简体"/>
        <charset val="0"/>
      </rPr>
      <t>新增</t>
    </r>
  </si>
  <si>
    <r>
      <rPr>
        <sz val="17"/>
        <rFont val="Times New Roman"/>
        <charset val="0"/>
      </rPr>
      <t>2025</t>
    </r>
    <r>
      <rPr>
        <sz val="17"/>
        <rFont val="方正仿宋简体"/>
        <charset val="0"/>
      </rPr>
      <t>年大水坑镇二道沟村肉牛养殖场巩固提升项目</t>
    </r>
  </si>
  <si>
    <r>
      <rPr>
        <sz val="17"/>
        <rFont val="方正仿宋简体"/>
        <charset val="134"/>
      </rPr>
      <t>资金总投入</t>
    </r>
    <r>
      <rPr>
        <sz val="17"/>
        <rFont val="Times New Roman"/>
        <charset val="134"/>
      </rPr>
      <t>130</t>
    </r>
    <r>
      <rPr>
        <sz val="17"/>
        <rFont val="方正仿宋简体"/>
        <charset val="134"/>
      </rPr>
      <t>万元，用于对二道沟村集体牛场进行巩固提升，其中新建牛产房</t>
    </r>
    <r>
      <rPr>
        <sz val="17"/>
        <rFont val="Times New Roman"/>
        <charset val="134"/>
      </rPr>
      <t>1</t>
    </r>
    <r>
      <rPr>
        <sz val="17"/>
        <rFont val="方正仿宋简体"/>
        <charset val="134"/>
      </rPr>
      <t>座、草料棚地面硬化</t>
    </r>
    <r>
      <rPr>
        <sz val="17"/>
        <rFont val="Times New Roman"/>
        <charset val="134"/>
      </rPr>
      <t>800</t>
    </r>
    <r>
      <rPr>
        <sz val="17"/>
        <rFont val="方正仿宋简体"/>
        <charset val="134"/>
      </rPr>
      <t>平方米、场地道路硬化</t>
    </r>
    <r>
      <rPr>
        <sz val="17"/>
        <rFont val="Times New Roman"/>
        <charset val="134"/>
      </rPr>
      <t>1250</t>
    </r>
    <r>
      <rPr>
        <sz val="17"/>
        <rFont val="方正仿宋简体"/>
        <charset val="134"/>
      </rPr>
      <t>平方米；牛棚过道、活动区及草料槽硬化</t>
    </r>
    <r>
      <rPr>
        <sz val="17"/>
        <rFont val="Times New Roman"/>
        <charset val="134"/>
      </rPr>
      <t>720</t>
    </r>
    <r>
      <rPr>
        <sz val="17"/>
        <rFont val="方正仿宋简体"/>
        <charset val="134"/>
      </rPr>
      <t>平方米，改造消毒池</t>
    </r>
    <r>
      <rPr>
        <sz val="17"/>
        <rFont val="Times New Roman"/>
        <charset val="134"/>
      </rPr>
      <t>60</t>
    </r>
    <r>
      <rPr>
        <sz val="17"/>
        <rFont val="方正仿宋简体"/>
        <charset val="134"/>
      </rPr>
      <t>平方米、场区外侧引水沟</t>
    </r>
    <r>
      <rPr>
        <sz val="17"/>
        <rFont val="Times New Roman"/>
        <charset val="134"/>
      </rPr>
      <t>50</t>
    </r>
    <r>
      <rPr>
        <sz val="17"/>
        <rFont val="方正仿宋简体"/>
        <charset val="134"/>
      </rPr>
      <t>米及排水沟、雨水篦子、草料棚防雨等设施的提升改造，购置小型生产机械车辆和设施设备等。</t>
    </r>
  </si>
  <si>
    <r>
      <rPr>
        <sz val="17"/>
        <rFont val="方正仿宋简体"/>
        <charset val="0"/>
      </rPr>
      <t>大水坑镇</t>
    </r>
    <r>
      <rPr>
        <sz val="17"/>
        <rFont val="Times New Roman"/>
        <charset val="0"/>
      </rPr>
      <t xml:space="preserve">
</t>
    </r>
    <r>
      <rPr>
        <sz val="17"/>
        <rFont val="方正仿宋简体"/>
        <charset val="0"/>
      </rPr>
      <t>二道沟村</t>
    </r>
  </si>
  <si>
    <r>
      <rPr>
        <sz val="17"/>
        <rFont val="方正仿宋简体"/>
        <charset val="0"/>
      </rPr>
      <t>大水坑镇</t>
    </r>
    <r>
      <rPr>
        <sz val="17"/>
        <rFont val="Times New Roman"/>
        <charset val="0"/>
      </rPr>
      <t xml:space="preserve">
</t>
    </r>
    <r>
      <rPr>
        <sz val="17"/>
        <rFont val="方正仿宋简体"/>
        <charset val="0"/>
      </rPr>
      <t>人民政府</t>
    </r>
  </si>
  <si>
    <r>
      <rPr>
        <sz val="17"/>
        <rFont val="方正仿宋简体"/>
        <charset val="0"/>
      </rPr>
      <t>大水坑镇二道沟村受益</t>
    </r>
    <r>
      <rPr>
        <sz val="17"/>
        <rFont val="Times New Roman"/>
        <charset val="0"/>
      </rPr>
      <t>50</t>
    </r>
    <r>
      <rPr>
        <sz val="17"/>
        <rFont val="方正仿宋简体"/>
        <charset val="0"/>
      </rPr>
      <t>人其中脱贫户</t>
    </r>
    <r>
      <rPr>
        <sz val="17"/>
        <rFont val="Times New Roman"/>
        <charset val="0"/>
      </rPr>
      <t>32</t>
    </r>
    <r>
      <rPr>
        <sz val="17"/>
        <rFont val="方正仿宋简体"/>
        <charset val="0"/>
      </rPr>
      <t>户</t>
    </r>
  </si>
  <si>
    <r>
      <rPr>
        <sz val="18"/>
        <rFont val="方正仿宋简体"/>
        <charset val="134"/>
      </rPr>
      <t>1.产出指标
（1）数量指标：界维护 ≥220米、完成场地硬化 ≥2830</t>
    </r>
    <r>
      <rPr>
        <sz val="18"/>
        <rFont val="方正书宋_GBK"/>
        <charset val="134"/>
      </rPr>
      <t>㎡</t>
    </r>
    <r>
      <rPr>
        <sz val="18"/>
        <rFont val="方正仿宋简体"/>
        <charset val="134"/>
      </rPr>
      <t>、完成排水改造 ≥240m、完成护栏维修 ≥435m、完成电路维修 1项、完成消毒池改造 ≥60</t>
    </r>
    <r>
      <rPr>
        <sz val="18"/>
        <rFont val="方正书宋_GBK"/>
        <charset val="134"/>
      </rPr>
      <t>㎡</t>
    </r>
    <r>
      <rPr>
        <sz val="18"/>
        <rFont val="方正仿宋简体"/>
        <charset val="134"/>
      </rPr>
      <t>、更换牛棚引水槽 4个、完成消毒室设备 1套、完成10KW日粮饲喂机驱动装置 2台、完成安装电动大门 1座、完成购置运输、电动车 2辆
（2）质量指标：验收合格率100%；当年资金支出率（除质保金外）100%。
（3）时效指标：项目完成期限2025年9月
（4）群众满意度：≥95%。</t>
    </r>
  </si>
  <si>
    <r>
      <rPr>
        <sz val="18"/>
        <rFont val="方正仿宋简体"/>
        <charset val="134"/>
      </rPr>
      <t>带动二道沟村</t>
    </r>
    <r>
      <rPr>
        <sz val="18"/>
        <rFont val="Times New Roman"/>
        <charset val="134"/>
      </rPr>
      <t>4</t>
    </r>
    <r>
      <rPr>
        <sz val="18"/>
        <rFont val="方正仿宋简体"/>
        <charset val="134"/>
      </rPr>
      <t>户监测户，户均增收</t>
    </r>
    <r>
      <rPr>
        <sz val="18"/>
        <rFont val="Times New Roman"/>
        <charset val="134"/>
      </rPr>
      <t>1000</t>
    </r>
    <r>
      <rPr>
        <sz val="18"/>
        <rFont val="方正仿宋简体"/>
        <charset val="134"/>
      </rPr>
      <t>元；带动脱贫户</t>
    </r>
    <r>
      <rPr>
        <sz val="18"/>
        <rFont val="Times New Roman"/>
        <charset val="134"/>
      </rPr>
      <t>32</t>
    </r>
    <r>
      <rPr>
        <sz val="18"/>
        <rFont val="方正仿宋简体"/>
        <charset val="134"/>
      </rPr>
      <t>户，户均增收</t>
    </r>
    <r>
      <rPr>
        <sz val="18"/>
        <rFont val="Times New Roman"/>
        <charset val="134"/>
      </rPr>
      <t>500</t>
    </r>
    <r>
      <rPr>
        <sz val="18"/>
        <rFont val="方正仿宋简体"/>
        <charset val="134"/>
      </rPr>
      <t>元。</t>
    </r>
  </si>
  <si>
    <r>
      <rPr>
        <sz val="17"/>
        <rFont val="方正仿宋简体"/>
        <charset val="134"/>
      </rPr>
      <t>预计形成经营性资产，由二道沟村经济合作社对该资产进行管护</t>
    </r>
  </si>
  <si>
    <r>
      <rPr>
        <sz val="17"/>
        <rFont val="Times New Roman"/>
        <charset val="0"/>
      </rPr>
      <t>2025</t>
    </r>
    <r>
      <rPr>
        <sz val="17"/>
        <rFont val="方正仿宋简体"/>
        <charset val="0"/>
      </rPr>
      <t>年大水坑镇柳条井村日光温棚提升改造项目</t>
    </r>
  </si>
  <si>
    <r>
      <rPr>
        <sz val="17"/>
        <rFont val="方正仿宋简体"/>
        <charset val="134"/>
      </rPr>
      <t>资金总投入</t>
    </r>
    <r>
      <rPr>
        <sz val="17"/>
        <rFont val="Times New Roman"/>
        <charset val="134"/>
      </rPr>
      <t>139</t>
    </r>
    <r>
      <rPr>
        <sz val="17"/>
        <rFont val="方正仿宋简体"/>
        <charset val="134"/>
      </rPr>
      <t>万元，用于对柳条井村集体经济项目温棚进行改造提升，其中维修提升蓄水池</t>
    </r>
    <r>
      <rPr>
        <sz val="17"/>
        <rFont val="Times New Roman"/>
        <charset val="134"/>
      </rPr>
      <t>1</t>
    </r>
    <r>
      <rPr>
        <sz val="17"/>
        <rFont val="方正仿宋简体"/>
        <charset val="134"/>
      </rPr>
      <t>座（</t>
    </r>
    <r>
      <rPr>
        <sz val="17"/>
        <rFont val="Times New Roman"/>
        <charset val="134"/>
      </rPr>
      <t>600</t>
    </r>
    <r>
      <rPr>
        <sz val="17"/>
        <rFont val="方正仿宋简体"/>
        <charset val="134"/>
      </rPr>
      <t>立方米）及配套相应设施；对原有</t>
    </r>
    <r>
      <rPr>
        <sz val="17"/>
        <rFont val="Times New Roman"/>
        <charset val="134"/>
      </rPr>
      <t>9</t>
    </r>
    <r>
      <rPr>
        <sz val="17"/>
        <rFont val="方正仿宋简体"/>
        <charset val="134"/>
      </rPr>
      <t>座果蔬温棚进行保温提升改造，相应墙体及后墙加装夹芯保温板等。</t>
    </r>
  </si>
  <si>
    <r>
      <rPr>
        <sz val="17"/>
        <rFont val="方正仿宋简体"/>
        <charset val="0"/>
      </rPr>
      <t>大水坑镇</t>
    </r>
    <r>
      <rPr>
        <sz val="17"/>
        <rFont val="Times New Roman"/>
        <charset val="0"/>
      </rPr>
      <t xml:space="preserve">
</t>
    </r>
    <r>
      <rPr>
        <sz val="17"/>
        <rFont val="方正仿宋简体"/>
        <charset val="0"/>
      </rPr>
      <t>柳条井村</t>
    </r>
  </si>
  <si>
    <r>
      <rPr>
        <sz val="17"/>
        <rFont val="方正仿宋简体"/>
        <charset val="0"/>
      </rPr>
      <t>大水坑镇</t>
    </r>
    <r>
      <rPr>
        <sz val="17"/>
        <rFont val="Times New Roman"/>
        <charset val="0"/>
      </rPr>
      <t xml:space="preserve">
</t>
    </r>
    <r>
      <rPr>
        <sz val="17"/>
        <rFont val="方正仿宋简体"/>
        <charset val="0"/>
      </rPr>
      <t>柳条井村受益</t>
    </r>
    <r>
      <rPr>
        <sz val="17"/>
        <rFont val="Times New Roman"/>
        <charset val="0"/>
      </rPr>
      <t>10</t>
    </r>
    <r>
      <rPr>
        <sz val="17"/>
        <rFont val="方正仿宋简体"/>
        <charset val="0"/>
      </rPr>
      <t>人其中脱贫户</t>
    </r>
    <r>
      <rPr>
        <sz val="17"/>
        <rFont val="Times New Roman"/>
        <charset val="0"/>
      </rPr>
      <t>7</t>
    </r>
    <r>
      <rPr>
        <sz val="17"/>
        <rFont val="方正仿宋简体"/>
        <charset val="0"/>
      </rPr>
      <t>人</t>
    </r>
  </si>
  <si>
    <r>
      <rPr>
        <sz val="18"/>
        <rFont val="方正仿宋简体"/>
        <charset val="134"/>
      </rPr>
      <t>1、产出指标
（1）数量指标：                  
完成蓄水池维修 ≥600m</t>
    </r>
    <r>
      <rPr>
        <sz val="18"/>
        <rFont val="Times New Roman"/>
        <charset val="134"/>
      </rPr>
      <t>³</t>
    </r>
    <r>
      <rPr>
        <sz val="18"/>
        <rFont val="方正仿宋简体"/>
        <charset val="134"/>
      </rPr>
      <t xml:space="preserve">
墙体改造 ≥510</t>
    </r>
    <r>
      <rPr>
        <sz val="18"/>
        <rFont val="方正书宋_GBK"/>
        <charset val="134"/>
      </rPr>
      <t>㎡</t>
    </r>
    <r>
      <rPr>
        <sz val="18"/>
        <rFont val="方正仿宋简体"/>
        <charset val="134"/>
      </rPr>
      <t xml:space="preserve">
完成防水棉被 ≥5500</t>
    </r>
    <r>
      <rPr>
        <sz val="18"/>
        <rFont val="方正书宋_GBK"/>
        <charset val="134"/>
      </rPr>
      <t>㎡</t>
    </r>
    <r>
      <rPr>
        <sz val="18"/>
        <rFont val="方正仿宋简体"/>
        <charset val="134"/>
      </rPr>
      <t xml:space="preserve">
完成墙体保温 ≥2600</t>
    </r>
    <r>
      <rPr>
        <sz val="18"/>
        <rFont val="方正书宋_GBK"/>
        <charset val="134"/>
      </rPr>
      <t>㎡</t>
    </r>
    <r>
      <rPr>
        <sz val="18"/>
        <rFont val="方正仿宋简体"/>
        <charset val="134"/>
      </rPr>
      <t xml:space="preserve">                       
（2）质量指标：验收合格率100%；当年资金支出率（除质保金外）100%。
（3）时效指标：项目完成期限2025年9月。
（4）成本指标：工程资金投入136万元
（1）群众满意度：≥95%。</t>
    </r>
  </si>
  <si>
    <r>
      <rPr>
        <sz val="18"/>
        <rFont val="方正仿宋简体"/>
        <charset val="134"/>
      </rPr>
      <t>带动柳条井村</t>
    </r>
    <r>
      <rPr>
        <sz val="18"/>
        <rFont val="Times New Roman"/>
        <charset val="134"/>
      </rPr>
      <t>7</t>
    </r>
    <r>
      <rPr>
        <sz val="18"/>
        <rFont val="方正仿宋简体"/>
        <charset val="134"/>
      </rPr>
      <t>户脱贫户，户均增收</t>
    </r>
    <r>
      <rPr>
        <sz val="18"/>
        <rFont val="Times New Roman"/>
        <charset val="134"/>
      </rPr>
      <t>3000</t>
    </r>
    <r>
      <rPr>
        <sz val="18"/>
        <rFont val="方正仿宋简体"/>
        <charset val="134"/>
      </rPr>
      <t>元。</t>
    </r>
  </si>
  <si>
    <r>
      <rPr>
        <sz val="17"/>
        <rFont val="方正仿宋简体"/>
        <charset val="134"/>
      </rPr>
      <t>预计形成经营性资产，由柳条井村经济合作社对该资产进行管护</t>
    </r>
  </si>
  <si>
    <r>
      <rPr>
        <sz val="17"/>
        <rFont val="Times New Roman"/>
        <charset val="0"/>
      </rPr>
      <t>2025</t>
    </r>
    <r>
      <rPr>
        <sz val="17"/>
        <rFont val="方正仿宋简体"/>
        <charset val="0"/>
      </rPr>
      <t>年大水坑镇摆宴井村滩羊养殖提升项目</t>
    </r>
  </si>
  <si>
    <r>
      <rPr>
        <sz val="17"/>
        <rFont val="方正仿宋简体"/>
        <charset val="134"/>
      </rPr>
      <t>资金总投入</t>
    </r>
    <r>
      <rPr>
        <sz val="17"/>
        <rFont val="Times New Roman"/>
        <charset val="134"/>
      </rPr>
      <t>128</t>
    </r>
    <r>
      <rPr>
        <sz val="17"/>
        <rFont val="方正仿宋简体"/>
        <charset val="134"/>
      </rPr>
      <t>万元，用于对摆宴井村集体经济养殖羊棚进行提升改造，其中拆除原有羊棚棚顶</t>
    </r>
    <r>
      <rPr>
        <sz val="17"/>
        <rFont val="Times New Roman"/>
        <charset val="134"/>
      </rPr>
      <t>2000</t>
    </r>
    <r>
      <rPr>
        <sz val="17"/>
        <rFont val="方正仿宋简体"/>
        <charset val="134"/>
      </rPr>
      <t>余平方米，重新铺设棚顶</t>
    </r>
    <r>
      <rPr>
        <sz val="17"/>
        <rFont val="Times New Roman"/>
        <charset val="134"/>
      </rPr>
      <t>2400</t>
    </r>
    <r>
      <rPr>
        <sz val="17"/>
        <rFont val="方正仿宋简体"/>
        <charset val="134"/>
      </rPr>
      <t>平方米；更换拆除原有破损羊槽等；维修改造原有</t>
    </r>
    <r>
      <rPr>
        <sz val="17"/>
        <rFont val="Times New Roman"/>
        <charset val="134"/>
      </rPr>
      <t>800</t>
    </r>
    <r>
      <rPr>
        <sz val="17"/>
        <rFont val="方正仿宋简体"/>
        <charset val="134"/>
      </rPr>
      <t>平方米青储池等附属设施，购置小型农用车辆</t>
    </r>
    <r>
      <rPr>
        <sz val="17"/>
        <rFont val="Times New Roman"/>
        <charset val="134"/>
      </rPr>
      <t>1</t>
    </r>
    <r>
      <rPr>
        <sz val="17"/>
        <rFont val="方正仿宋简体"/>
        <charset val="134"/>
      </rPr>
      <t>辆。</t>
    </r>
  </si>
  <si>
    <r>
      <rPr>
        <sz val="17"/>
        <rFont val="方正仿宋简体"/>
        <charset val="0"/>
      </rPr>
      <t>摆宴井村</t>
    </r>
  </si>
  <si>
    <r>
      <rPr>
        <sz val="17"/>
        <rFont val="方正仿宋简体"/>
        <charset val="0"/>
      </rPr>
      <t>摆宴井村受益</t>
    </r>
    <r>
      <rPr>
        <sz val="17"/>
        <rFont val="Times New Roman"/>
        <charset val="0"/>
      </rPr>
      <t>20</t>
    </r>
    <r>
      <rPr>
        <sz val="17"/>
        <rFont val="方正仿宋简体"/>
        <charset val="0"/>
      </rPr>
      <t>人其中脱贫户</t>
    </r>
    <r>
      <rPr>
        <sz val="17"/>
        <rFont val="Times New Roman"/>
        <charset val="0"/>
      </rPr>
      <t>6</t>
    </r>
    <r>
      <rPr>
        <sz val="17"/>
        <rFont val="方正仿宋简体"/>
        <charset val="0"/>
      </rPr>
      <t>人</t>
    </r>
  </si>
  <si>
    <t>1、产出指标
（1）数量指标：完成羊棚屋顶改造；完成青储池维修；完成羊槽更换；完成农用车辆购置
（2）质量指标：验收合格率100%；当年资金支出率（除质保金外）100%。
（3）时效指标：项目完成期限2025年9月。
（4）成本指标：工程资金投入126万元
2、效益指标
（1）社会效益指标：受益人口≥0.01万人                      （2）生态指标：明显改善生态环境状况。      
（3）可持续影响指标：利用年限≥10年。
3、满意度指标
（1）群众满意度：≥95%。</t>
  </si>
  <si>
    <r>
      <rPr>
        <sz val="18"/>
        <rFont val="方正仿宋简体"/>
        <charset val="134"/>
      </rPr>
      <t>带动摆宴井村</t>
    </r>
    <r>
      <rPr>
        <sz val="18"/>
        <rFont val="Times New Roman"/>
        <charset val="134"/>
      </rPr>
      <t>6</t>
    </r>
    <r>
      <rPr>
        <sz val="18"/>
        <rFont val="方正仿宋简体"/>
        <charset val="134"/>
      </rPr>
      <t>户监测户，户均增收</t>
    </r>
    <r>
      <rPr>
        <sz val="18"/>
        <rFont val="Times New Roman"/>
        <charset val="134"/>
      </rPr>
      <t>1000</t>
    </r>
    <r>
      <rPr>
        <sz val="18"/>
        <rFont val="方正仿宋简体"/>
        <charset val="134"/>
      </rPr>
      <t>元；带动脱贫户</t>
    </r>
    <r>
      <rPr>
        <sz val="18"/>
        <rFont val="Times New Roman"/>
        <charset val="134"/>
      </rPr>
      <t>103</t>
    </r>
    <r>
      <rPr>
        <sz val="18"/>
        <rFont val="方正仿宋简体"/>
        <charset val="134"/>
      </rPr>
      <t>户，户均增收</t>
    </r>
    <r>
      <rPr>
        <sz val="18"/>
        <rFont val="Times New Roman"/>
        <charset val="134"/>
      </rPr>
      <t>1000</t>
    </r>
    <r>
      <rPr>
        <sz val="18"/>
        <rFont val="方正仿宋简体"/>
        <charset val="134"/>
      </rPr>
      <t>元。</t>
    </r>
  </si>
  <si>
    <r>
      <rPr>
        <sz val="17"/>
        <rFont val="方正仿宋简体"/>
        <charset val="134"/>
      </rPr>
      <t>预计形成经营性资产，由摆宴井村经济合作社对该资产进行管护</t>
    </r>
  </si>
  <si>
    <r>
      <rPr>
        <sz val="17"/>
        <rFont val="Times New Roman"/>
        <charset val="0"/>
      </rPr>
      <t>2025</t>
    </r>
    <r>
      <rPr>
        <sz val="17"/>
        <rFont val="方正仿宋简体"/>
        <charset val="0"/>
      </rPr>
      <t>年大水坑镇莎草湾村集体经济肉牛养殖场改造提升项目（少数民族）</t>
    </r>
  </si>
  <si>
    <r>
      <rPr>
        <sz val="17"/>
        <rFont val="方正仿宋简体"/>
        <charset val="0"/>
      </rPr>
      <t>资金总投入</t>
    </r>
    <r>
      <rPr>
        <sz val="17"/>
        <rFont val="Times New Roman"/>
        <charset val="0"/>
      </rPr>
      <t>48</t>
    </r>
    <r>
      <rPr>
        <sz val="17"/>
        <rFont val="方正仿宋简体"/>
        <charset val="0"/>
      </rPr>
      <t>万元，用于肉牛养殖场区道路硬化</t>
    </r>
    <r>
      <rPr>
        <sz val="17"/>
        <rFont val="Times New Roman"/>
        <charset val="0"/>
      </rPr>
      <t>500</t>
    </r>
    <r>
      <rPr>
        <sz val="17"/>
        <rFont val="方正仿宋简体"/>
        <charset val="0"/>
      </rPr>
      <t>平方米（</t>
    </r>
    <r>
      <rPr>
        <sz val="17"/>
        <rFont val="Times New Roman"/>
        <charset val="0"/>
      </rPr>
      <t>18CM*18CM</t>
    </r>
    <r>
      <rPr>
        <sz val="17"/>
        <rFont val="方正仿宋简体"/>
        <charset val="0"/>
      </rPr>
      <t>），牛棚室内硬化</t>
    </r>
    <r>
      <rPr>
        <sz val="17"/>
        <rFont val="Times New Roman"/>
        <charset val="0"/>
      </rPr>
      <t>1400</t>
    </r>
    <r>
      <rPr>
        <sz val="17"/>
        <rFont val="方正仿宋简体"/>
        <charset val="0"/>
      </rPr>
      <t>平方米（</t>
    </r>
    <r>
      <rPr>
        <sz val="17"/>
        <rFont val="Times New Roman"/>
        <charset val="0"/>
      </rPr>
      <t>18CM*15CM</t>
    </r>
    <r>
      <rPr>
        <sz val="17"/>
        <rFont val="方正仿宋简体"/>
        <charset val="0"/>
      </rPr>
      <t>），肉牛养殖场区护栏加固安装</t>
    </r>
    <r>
      <rPr>
        <sz val="17"/>
        <rFont val="Times New Roman"/>
        <charset val="0"/>
      </rPr>
      <t>760</t>
    </r>
    <r>
      <rPr>
        <sz val="17"/>
        <rFont val="方正仿宋简体"/>
        <charset val="0"/>
      </rPr>
      <t>米（主立杆横杆均为</t>
    </r>
    <r>
      <rPr>
        <sz val="17"/>
        <rFont val="Times New Roman"/>
        <charset val="0"/>
      </rPr>
      <t>80</t>
    </r>
    <r>
      <rPr>
        <sz val="17"/>
        <rFont val="方正仿宋简体"/>
        <charset val="0"/>
      </rPr>
      <t>加厚油管），新建母牛恒温产房</t>
    </r>
    <r>
      <rPr>
        <sz val="17"/>
        <rFont val="Times New Roman"/>
        <charset val="0"/>
      </rPr>
      <t>1</t>
    </r>
    <r>
      <rPr>
        <sz val="17"/>
        <rFont val="方正仿宋简体"/>
        <charset val="0"/>
      </rPr>
      <t>座（</t>
    </r>
    <r>
      <rPr>
        <sz val="17"/>
        <rFont val="Times New Roman"/>
        <charset val="0"/>
      </rPr>
      <t>60</t>
    </r>
    <r>
      <rPr>
        <sz val="17"/>
        <rFont val="方正仿宋简体"/>
        <charset val="0"/>
      </rPr>
      <t>平方米）等附属设施设备。</t>
    </r>
  </si>
  <si>
    <r>
      <rPr>
        <sz val="17"/>
        <rFont val="方正仿宋简体"/>
        <charset val="0"/>
      </rPr>
      <t>莎草湾村</t>
    </r>
  </si>
  <si>
    <r>
      <rPr>
        <sz val="17"/>
        <rFont val="方正仿宋简体"/>
        <charset val="0"/>
      </rPr>
      <t>莎草湾村受益</t>
    </r>
    <r>
      <rPr>
        <sz val="17"/>
        <rFont val="Times New Roman"/>
        <charset val="0"/>
      </rPr>
      <t>10</t>
    </r>
    <r>
      <rPr>
        <sz val="17"/>
        <rFont val="方正仿宋简体"/>
        <charset val="0"/>
      </rPr>
      <t>人其中脱贫户</t>
    </r>
    <r>
      <rPr>
        <sz val="17"/>
        <rFont val="Times New Roman"/>
        <charset val="0"/>
      </rPr>
      <t>3</t>
    </r>
    <r>
      <rPr>
        <sz val="17"/>
        <rFont val="方正仿宋简体"/>
        <charset val="0"/>
      </rPr>
      <t>人</t>
    </r>
  </si>
  <si>
    <r>
      <rPr>
        <sz val="18"/>
        <rFont val="方正仿宋简体"/>
        <charset val="134"/>
      </rPr>
      <t>（1）数量指标： 道路硬化500</t>
    </r>
    <r>
      <rPr>
        <sz val="18"/>
        <rFont val="方正书宋_GBK"/>
        <charset val="134"/>
      </rPr>
      <t>㎡</t>
    </r>
    <r>
      <rPr>
        <sz val="18"/>
        <rFont val="方正仿宋简体"/>
        <charset val="134"/>
      </rPr>
      <t>，牛棚室内硬化1400</t>
    </r>
    <r>
      <rPr>
        <sz val="18"/>
        <rFont val="方正书宋_GBK"/>
        <charset val="134"/>
      </rPr>
      <t>㎡</t>
    </r>
    <r>
      <rPr>
        <sz val="18"/>
        <rFont val="方正仿宋简体"/>
        <charset val="134"/>
      </rPr>
      <t xml:space="preserve">，场地边坡平整760 </t>
    </r>
    <r>
      <rPr>
        <sz val="18"/>
        <rFont val="方正书宋_GBK"/>
        <charset val="134"/>
      </rPr>
      <t>㎡</t>
    </r>
    <r>
      <rPr>
        <sz val="18"/>
        <rFont val="方正仿宋简体"/>
        <charset val="134"/>
      </rPr>
      <t>，新建母牛恒温产房60</t>
    </r>
    <r>
      <rPr>
        <sz val="18"/>
        <rFont val="方正书宋_GBK"/>
        <charset val="134"/>
      </rPr>
      <t>㎡</t>
    </r>
    <r>
      <rPr>
        <sz val="18"/>
        <rFont val="方正仿宋简体"/>
        <charset val="134"/>
      </rPr>
      <t xml:space="preserve">
（2）群众满意度：≥95%。（3）时效指标：项目完成期限2025年12月。
（4）成本指标：工程资金投入48万元</t>
    </r>
  </si>
  <si>
    <r>
      <rPr>
        <sz val="18"/>
        <rFont val="方正仿宋简体"/>
        <charset val="134"/>
      </rPr>
      <t>带动莎草湾村</t>
    </r>
    <r>
      <rPr>
        <sz val="18"/>
        <rFont val="Times New Roman"/>
        <charset val="134"/>
      </rPr>
      <t>3</t>
    </r>
    <r>
      <rPr>
        <sz val="18"/>
        <rFont val="方正仿宋简体"/>
        <charset val="134"/>
      </rPr>
      <t>户监测户，户均增收</t>
    </r>
    <r>
      <rPr>
        <sz val="18"/>
        <rFont val="Times New Roman"/>
        <charset val="134"/>
      </rPr>
      <t>1000</t>
    </r>
    <r>
      <rPr>
        <sz val="18"/>
        <rFont val="方正仿宋简体"/>
        <charset val="134"/>
      </rPr>
      <t>元；带动脱贫户</t>
    </r>
    <r>
      <rPr>
        <sz val="18"/>
        <rFont val="Times New Roman"/>
        <charset val="134"/>
      </rPr>
      <t>38</t>
    </r>
    <r>
      <rPr>
        <sz val="18"/>
        <rFont val="方正仿宋简体"/>
        <charset val="134"/>
      </rPr>
      <t>户，户均增收</t>
    </r>
    <r>
      <rPr>
        <sz val="18"/>
        <rFont val="Times New Roman"/>
        <charset val="134"/>
      </rPr>
      <t>1000</t>
    </r>
    <r>
      <rPr>
        <sz val="18"/>
        <rFont val="方正仿宋简体"/>
        <charset val="134"/>
      </rPr>
      <t>元。</t>
    </r>
  </si>
  <si>
    <r>
      <rPr>
        <sz val="17"/>
        <color rgb="FF000000"/>
        <rFont val="方正仿宋简体"/>
        <charset val="134"/>
      </rPr>
      <t>预计形成经营性资产，由莎草湾村经济合作社对该资产进行管护</t>
    </r>
  </si>
  <si>
    <r>
      <rPr>
        <sz val="17"/>
        <rFont val="方正仿宋简体"/>
        <charset val="134"/>
      </rPr>
      <t>新增</t>
    </r>
  </si>
  <si>
    <r>
      <rPr>
        <sz val="17"/>
        <rFont val="Times New Roman"/>
        <charset val="0"/>
      </rPr>
      <t>2025</t>
    </r>
    <r>
      <rPr>
        <sz val="17"/>
        <rFont val="方正仿宋简体"/>
        <charset val="0"/>
      </rPr>
      <t>年大水坑镇马坊村羊肉分割车间配套设施设备项目</t>
    </r>
  </si>
  <si>
    <r>
      <rPr>
        <sz val="17"/>
        <rFont val="方正仿宋简体"/>
        <charset val="0"/>
      </rPr>
      <t>资金总投入</t>
    </r>
    <r>
      <rPr>
        <sz val="17"/>
        <rFont val="Times New Roman"/>
        <charset val="0"/>
      </rPr>
      <t>10</t>
    </r>
    <r>
      <rPr>
        <sz val="17"/>
        <rFont val="方正仿宋简体"/>
        <charset val="0"/>
      </rPr>
      <t>万元，用于为马坊村集体经济项目羊肉分割车间购置车间清洗设备、车间加工设备、防臭地漏、消毒室内架、架子推车等，补调及优化室内生产线路。</t>
    </r>
  </si>
  <si>
    <r>
      <rPr>
        <sz val="17"/>
        <rFont val="方正仿宋简体"/>
        <charset val="0"/>
      </rPr>
      <t>马坊村</t>
    </r>
  </si>
  <si>
    <r>
      <rPr>
        <sz val="17"/>
        <rFont val="方正仿宋简体"/>
        <charset val="0"/>
      </rPr>
      <t>马坊村受益</t>
    </r>
    <r>
      <rPr>
        <sz val="17"/>
        <rFont val="Times New Roman"/>
        <charset val="0"/>
      </rPr>
      <t>50</t>
    </r>
    <r>
      <rPr>
        <sz val="17"/>
        <rFont val="方正仿宋简体"/>
        <charset val="0"/>
      </rPr>
      <t>人其中脱贫户</t>
    </r>
    <r>
      <rPr>
        <sz val="17"/>
        <rFont val="Times New Roman"/>
        <charset val="0"/>
      </rPr>
      <t>12</t>
    </r>
    <r>
      <rPr>
        <sz val="17"/>
        <rFont val="方正仿宋简体"/>
        <charset val="0"/>
      </rPr>
      <t>人</t>
    </r>
  </si>
  <si>
    <t>1、产出指标
（1）数量指标：车间清洗设备2个，刀具1个，防臭地漏2个，内包材铁架3个，外包材铁架4个，消毒室内架5个，-80度冷库铁架子6个，手按切肉机7个，热缩水桶8个，热缩封口机9个；架子推车10个；食品塑料盘11个；高压洗羊机12个；不锈钢挂羊站台13个；地漏14个；监控1项；电子秤6个；灭蝇灯10个；风干机6个；温湿度表2个；室内线路改造1项
（2）质量指标：验收合格率100%；当年资金支出率（除质保金外）100%。
（3）时效指标：项目完成期限2025年12月。
（4）成本指标：工程资金投入≤10万元
2、效益指标
（1）经济效益指标：着力提高脱贫人口和监测对象收入
（2）社会效益指标：牢牢守住规模性返贫底线。                                      （3）生态指标：明显改善生态环境状况。
（4）可持续影响指标：激发群众内生动力≥10年。
3、满意度指标
（1）群众满意度：≥95%。</t>
  </si>
  <si>
    <r>
      <rPr>
        <sz val="18"/>
        <rFont val="方正仿宋简体"/>
        <charset val="134"/>
      </rPr>
      <t>带动大水坑村</t>
    </r>
    <r>
      <rPr>
        <sz val="18"/>
        <rFont val="Times New Roman"/>
        <charset val="134"/>
      </rPr>
      <t>1</t>
    </r>
    <r>
      <rPr>
        <sz val="18"/>
        <rFont val="方正仿宋简体"/>
        <charset val="134"/>
      </rPr>
      <t>户监测户，户均增收</t>
    </r>
    <r>
      <rPr>
        <sz val="18"/>
        <rFont val="Times New Roman"/>
        <charset val="134"/>
      </rPr>
      <t>1000</t>
    </r>
    <r>
      <rPr>
        <sz val="18"/>
        <rFont val="方正仿宋简体"/>
        <charset val="134"/>
      </rPr>
      <t>元；带动脱贫户</t>
    </r>
    <r>
      <rPr>
        <sz val="18"/>
        <rFont val="Times New Roman"/>
        <charset val="134"/>
      </rPr>
      <t>9</t>
    </r>
    <r>
      <rPr>
        <sz val="18"/>
        <rFont val="方正仿宋简体"/>
        <charset val="134"/>
      </rPr>
      <t>户，户均增收</t>
    </r>
    <r>
      <rPr>
        <sz val="18"/>
        <rFont val="Times New Roman"/>
        <charset val="134"/>
      </rPr>
      <t>1000</t>
    </r>
    <r>
      <rPr>
        <sz val="18"/>
        <rFont val="方正仿宋简体"/>
        <charset val="134"/>
      </rPr>
      <t>元。</t>
    </r>
  </si>
  <si>
    <r>
      <rPr>
        <sz val="17"/>
        <color rgb="FF000000"/>
        <rFont val="方正仿宋简体"/>
        <charset val="134"/>
      </rPr>
      <t>预计形成经营性资产，由马坊村经济合作社对该资产进行管护</t>
    </r>
  </si>
  <si>
    <r>
      <rPr>
        <sz val="17"/>
        <rFont val="Times New Roman"/>
        <charset val="134"/>
      </rPr>
      <t>2025</t>
    </r>
    <r>
      <rPr>
        <sz val="17"/>
        <rFont val="方正仿宋简体"/>
        <charset val="134"/>
      </rPr>
      <t>年高沙窝镇大圪</t>
    </r>
    <r>
      <rPr>
        <sz val="17"/>
        <rFont val="方正书宋_GBK"/>
        <charset val="134"/>
      </rPr>
      <t>垯</t>
    </r>
    <r>
      <rPr>
        <sz val="17"/>
        <rFont val="方正仿宋简体"/>
        <charset val="134"/>
      </rPr>
      <t>村日光温室建设项目</t>
    </r>
  </si>
  <si>
    <r>
      <rPr>
        <sz val="17"/>
        <rFont val="方正仿宋简体"/>
        <charset val="134"/>
      </rPr>
      <t>资金总投入</t>
    </r>
    <r>
      <rPr>
        <sz val="17"/>
        <rFont val="Times New Roman"/>
        <charset val="134"/>
      </rPr>
      <t>238</t>
    </r>
    <r>
      <rPr>
        <sz val="17"/>
        <rFont val="方正仿宋简体"/>
        <charset val="134"/>
      </rPr>
      <t>万元，用于新建日光温室</t>
    </r>
    <r>
      <rPr>
        <sz val="17"/>
        <rFont val="Times New Roman"/>
        <charset val="134"/>
      </rPr>
      <t>3</t>
    </r>
    <r>
      <rPr>
        <sz val="17"/>
        <rFont val="方正仿宋简体"/>
        <charset val="134"/>
      </rPr>
      <t>座（</t>
    </r>
    <r>
      <rPr>
        <sz val="17"/>
        <rFont val="Times New Roman"/>
        <charset val="134"/>
      </rPr>
      <t>82*12.3</t>
    </r>
    <r>
      <rPr>
        <sz val="17"/>
        <rFont val="方正仿宋简体"/>
        <charset val="134"/>
      </rPr>
      <t>）；温棚土壤改造</t>
    </r>
    <r>
      <rPr>
        <sz val="17"/>
        <rFont val="Times New Roman"/>
        <charset val="134"/>
      </rPr>
      <t>6</t>
    </r>
    <r>
      <rPr>
        <sz val="17"/>
        <rFont val="方正仿宋简体"/>
        <charset val="134"/>
      </rPr>
      <t>座并配套完善相关设施设备，温棚产业配套设施包括水池</t>
    </r>
    <r>
      <rPr>
        <sz val="17"/>
        <rFont val="Times New Roman"/>
        <charset val="134"/>
      </rPr>
      <t>2</t>
    </r>
    <r>
      <rPr>
        <sz val="17"/>
        <rFont val="方正仿宋简体"/>
        <charset val="134"/>
      </rPr>
      <t>座，购置微滤机系统，滴虑设施，电气工程、给排水工程等。</t>
    </r>
  </si>
  <si>
    <r>
      <rPr>
        <sz val="17"/>
        <rFont val="方正仿宋简体"/>
        <charset val="134"/>
      </rPr>
      <t>大圪</t>
    </r>
    <r>
      <rPr>
        <sz val="17"/>
        <rFont val="宋体"/>
        <charset val="134"/>
      </rPr>
      <t>垯</t>
    </r>
    <r>
      <rPr>
        <sz val="17"/>
        <rFont val="方正仿宋简体"/>
        <charset val="134"/>
      </rPr>
      <t>村</t>
    </r>
  </si>
  <si>
    <r>
      <rPr>
        <sz val="17"/>
        <rFont val="方正仿宋简体"/>
        <charset val="0"/>
      </rPr>
      <t>高沙窝镇</t>
    </r>
    <r>
      <rPr>
        <sz val="17"/>
        <rFont val="Times New Roman"/>
        <charset val="0"/>
      </rPr>
      <t xml:space="preserve">
</t>
    </r>
    <r>
      <rPr>
        <sz val="17"/>
        <rFont val="方正仿宋简体"/>
        <charset val="0"/>
      </rPr>
      <t>人民政府</t>
    </r>
  </si>
  <si>
    <r>
      <rPr>
        <sz val="17"/>
        <rFont val="方正仿宋简体"/>
        <charset val="0"/>
      </rPr>
      <t>大圪</t>
    </r>
    <r>
      <rPr>
        <sz val="17"/>
        <rFont val="宋体"/>
        <charset val="0"/>
      </rPr>
      <t>垯</t>
    </r>
    <r>
      <rPr>
        <sz val="17"/>
        <rFont val="方正仿宋简体"/>
        <charset val="0"/>
      </rPr>
      <t>村，户籍人口</t>
    </r>
    <r>
      <rPr>
        <sz val="17"/>
        <rFont val="Times New Roman"/>
        <charset val="0"/>
      </rPr>
      <t>471</t>
    </r>
    <r>
      <rPr>
        <sz val="17"/>
        <rFont val="方正仿宋简体"/>
        <charset val="0"/>
      </rPr>
      <t>户</t>
    </r>
    <r>
      <rPr>
        <sz val="17"/>
        <rFont val="Times New Roman"/>
        <charset val="0"/>
      </rPr>
      <t>1243</t>
    </r>
    <r>
      <rPr>
        <sz val="17"/>
        <rFont val="方正仿宋简体"/>
        <charset val="0"/>
      </rPr>
      <t>人，其中脱贫户</t>
    </r>
    <r>
      <rPr>
        <sz val="17"/>
        <rFont val="Times New Roman"/>
        <charset val="0"/>
      </rPr>
      <t>159</t>
    </r>
    <r>
      <rPr>
        <sz val="17"/>
        <rFont val="方正仿宋简体"/>
        <charset val="0"/>
      </rPr>
      <t>户</t>
    </r>
    <r>
      <rPr>
        <sz val="17"/>
        <rFont val="Times New Roman"/>
        <charset val="0"/>
      </rPr>
      <t>358</t>
    </r>
    <r>
      <rPr>
        <sz val="17"/>
        <rFont val="方正仿宋简体"/>
        <charset val="0"/>
      </rPr>
      <t>人</t>
    </r>
  </si>
  <si>
    <r>
      <rPr>
        <sz val="18"/>
        <rFont val="方正仿宋简体"/>
        <charset val="134"/>
      </rPr>
      <t>1、产出指标
（1）数量指标：1.新建温棚4座；2.温棚土壤改良6座；温棚土壤改良土建工程种植土换填挖方2566.87m</t>
    </r>
    <r>
      <rPr>
        <sz val="18"/>
        <rFont val="Times New Roman"/>
        <charset val="134"/>
      </rPr>
      <t>³</t>
    </r>
    <r>
      <rPr>
        <sz val="18"/>
        <rFont val="方正仿宋简体"/>
        <charset val="134"/>
      </rPr>
      <t>、种植土回填2491.03m</t>
    </r>
    <r>
      <rPr>
        <sz val="18"/>
        <rFont val="Times New Roman"/>
        <charset val="134"/>
      </rPr>
      <t>³</t>
    </r>
    <r>
      <rPr>
        <sz val="18"/>
        <rFont val="方正仿宋简体"/>
        <charset val="134"/>
      </rPr>
      <t>、200mm厚级配砂石换填垫层634.25m</t>
    </r>
    <r>
      <rPr>
        <sz val="18"/>
        <rFont val="Times New Roman"/>
        <charset val="134"/>
      </rPr>
      <t>³</t>
    </r>
    <r>
      <rPr>
        <sz val="18"/>
        <rFont val="方正仿宋简体"/>
        <charset val="134"/>
      </rPr>
      <t>；
（2）质量指标：合格率100%。
（3）时效指标：项目完成期限2025年10月。
2、效益指标
（1）经济效益指标：增加村集体收入，村民收入显著提高；
（2）社会效益指标：解决当地就业，提高村民幸福指数。
3、满意度指标
（1）受益群众满意度：≥90%。</t>
    </r>
  </si>
  <si>
    <r>
      <rPr>
        <sz val="18"/>
        <rFont val="方正仿宋简体"/>
        <charset val="134"/>
      </rPr>
      <t>（</t>
    </r>
    <r>
      <rPr>
        <sz val="18"/>
        <rFont val="Times New Roman"/>
        <charset val="134"/>
      </rPr>
      <t>1</t>
    </r>
    <r>
      <rPr>
        <sz val="18"/>
        <rFont val="方正仿宋简体"/>
        <charset val="134"/>
      </rPr>
      <t>）增加村集体经济收入。通过项目建设，增加村集体经济收入，温棚项目建成后，村委按照</t>
    </r>
    <r>
      <rPr>
        <sz val="18"/>
        <rFont val="Times New Roman"/>
        <charset val="134"/>
      </rPr>
      <t>8000</t>
    </r>
    <r>
      <rPr>
        <sz val="18"/>
        <rFont val="方正仿宋简体"/>
        <charset val="134"/>
      </rPr>
      <t>元</t>
    </r>
    <r>
      <rPr>
        <sz val="18"/>
        <rFont val="Times New Roman"/>
        <charset val="134"/>
      </rPr>
      <t>/</t>
    </r>
    <r>
      <rPr>
        <sz val="18"/>
        <rFont val="方正仿宋简体"/>
        <charset val="134"/>
      </rPr>
      <t>座租赁农户，为村集体增收</t>
    </r>
    <r>
      <rPr>
        <sz val="18"/>
        <rFont val="Times New Roman"/>
        <charset val="134"/>
      </rPr>
      <t>3.2</t>
    </r>
    <r>
      <rPr>
        <sz val="18"/>
        <rFont val="方正仿宋简体"/>
        <charset val="134"/>
      </rPr>
      <t>万元，村集体在基建、医疗和救助等方面发挥积极作用。</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）流转土地促农增收。通过项目建设，有效带动高沙窝镇农户进行土地征收，一次性补助</t>
    </r>
    <r>
      <rPr>
        <sz val="18"/>
        <rFont val="Times New Roman"/>
        <charset val="134"/>
      </rPr>
      <t>30.02</t>
    </r>
    <r>
      <rPr>
        <sz val="18"/>
        <rFont val="方正仿宋简体"/>
        <charset val="134"/>
      </rPr>
      <t>万元。</t>
    </r>
  </si>
  <si>
    <r>
      <rPr>
        <sz val="17"/>
        <rFont val="方正仿宋简体"/>
        <charset val="0"/>
      </rPr>
      <t>预计形成经营性资产，由大水坑村经济合作社对该资产进行管护</t>
    </r>
  </si>
  <si>
    <r>
      <rPr>
        <sz val="17"/>
        <rFont val="Times New Roman"/>
        <charset val="134"/>
      </rPr>
      <t>2025</t>
    </r>
    <r>
      <rPr>
        <sz val="17"/>
        <rFont val="方正仿宋简体"/>
        <charset val="0"/>
      </rPr>
      <t>年高沙窝镇宝塔村设施温棚建设项目</t>
    </r>
  </si>
  <si>
    <r>
      <rPr>
        <sz val="17"/>
        <rFont val="方正仿宋简体"/>
        <charset val="134"/>
      </rPr>
      <t>资金总投入</t>
    </r>
    <r>
      <rPr>
        <sz val="17"/>
        <rFont val="Times New Roman"/>
        <charset val="134"/>
      </rPr>
      <t>201</t>
    </r>
    <r>
      <rPr>
        <sz val="17"/>
        <rFont val="方正仿宋简体"/>
        <charset val="134"/>
      </rPr>
      <t>万元，用于新建日光温室</t>
    </r>
    <r>
      <rPr>
        <sz val="17"/>
        <rFont val="Times New Roman"/>
        <charset val="134"/>
      </rPr>
      <t>4</t>
    </r>
    <r>
      <rPr>
        <sz val="17"/>
        <rFont val="方正仿宋简体"/>
        <charset val="134"/>
      </rPr>
      <t>座（</t>
    </r>
    <r>
      <rPr>
        <sz val="17"/>
        <rFont val="Times New Roman"/>
        <charset val="134"/>
      </rPr>
      <t>82.8</t>
    </r>
    <r>
      <rPr>
        <sz val="17"/>
        <rFont val="方正仿宋简体"/>
        <charset val="134"/>
      </rPr>
      <t>米</t>
    </r>
    <r>
      <rPr>
        <sz val="17"/>
        <rFont val="Times New Roman"/>
        <charset val="134"/>
      </rPr>
      <t>*12.3</t>
    </r>
    <r>
      <rPr>
        <sz val="17"/>
        <rFont val="方正仿宋简体"/>
        <charset val="134"/>
      </rPr>
      <t>米），建筑面积</t>
    </r>
    <r>
      <rPr>
        <sz val="17"/>
        <rFont val="Times New Roman"/>
        <charset val="134"/>
      </rPr>
      <t>1032</t>
    </r>
    <r>
      <rPr>
        <sz val="17"/>
        <rFont val="方正仿宋简体"/>
        <charset val="134"/>
      </rPr>
      <t>平方米</t>
    </r>
    <r>
      <rPr>
        <sz val="17"/>
        <rFont val="Times New Roman"/>
        <charset val="134"/>
      </rPr>
      <t>/</t>
    </r>
    <r>
      <rPr>
        <sz val="17"/>
        <rFont val="方正仿宋简体"/>
        <charset val="134"/>
      </rPr>
      <t>栋。并配套室外附属工程，包括室外铺装</t>
    </r>
    <r>
      <rPr>
        <sz val="17"/>
        <rFont val="Times New Roman"/>
        <charset val="134"/>
      </rPr>
      <t>51</t>
    </r>
    <r>
      <rPr>
        <sz val="17"/>
        <rFont val="方正仿宋简体"/>
        <charset val="134"/>
      </rPr>
      <t>平方米、室外电气工程</t>
    </r>
    <r>
      <rPr>
        <sz val="17"/>
        <rFont val="Times New Roman"/>
        <charset val="134"/>
      </rPr>
      <t>1</t>
    </r>
    <r>
      <rPr>
        <sz val="17"/>
        <rFont val="方正仿宋简体"/>
        <charset val="134"/>
      </rPr>
      <t>项。</t>
    </r>
  </si>
  <si>
    <r>
      <rPr>
        <sz val="17"/>
        <rFont val="方正仿宋简体"/>
        <charset val="0"/>
      </rPr>
      <t>宝塔村</t>
    </r>
  </si>
  <si>
    <r>
      <rPr>
        <sz val="17"/>
        <rFont val="方正仿宋简体"/>
        <charset val="0"/>
      </rPr>
      <t>宝塔村受益</t>
    </r>
    <r>
      <rPr>
        <sz val="17"/>
        <rFont val="Times New Roman"/>
        <charset val="0"/>
      </rPr>
      <t>20</t>
    </r>
    <r>
      <rPr>
        <sz val="17"/>
        <rFont val="方正仿宋简体"/>
        <charset val="0"/>
      </rPr>
      <t>人其中脱贫户</t>
    </r>
    <r>
      <rPr>
        <sz val="17"/>
        <rFont val="Times New Roman"/>
        <charset val="0"/>
      </rPr>
      <t>6</t>
    </r>
    <r>
      <rPr>
        <sz val="17"/>
        <rFont val="方正仿宋简体"/>
        <charset val="0"/>
      </rPr>
      <t>人</t>
    </r>
  </si>
  <si>
    <t>1、产出指标
（1）数量指标：新建日光温室4座（82.8米*12.3米），建筑面积1032平方米/栋。并配套室外附属工程，包括室外铺装51平方米、室外电气工程1项。
（2）质量指标：合格率100%。
（3）时效指标：项目完成期限2025年10月。
2、效益指标
（1）经济效益指标：增加村集体收入，村民收入显著提高；
（2）社会效益指标：解决当地就业，提高村民幸福指数。
3、满意度指标
（1）受益群众满意度：≥90%。</t>
  </si>
  <si>
    <r>
      <rPr>
        <sz val="18"/>
        <rFont val="方正仿宋简体"/>
        <charset val="134"/>
      </rPr>
      <t>（</t>
    </r>
    <r>
      <rPr>
        <sz val="18"/>
        <rFont val="Times New Roman"/>
        <charset val="134"/>
      </rPr>
      <t>1</t>
    </r>
    <r>
      <rPr>
        <sz val="18"/>
        <rFont val="方正仿宋简体"/>
        <charset val="134"/>
      </rPr>
      <t>）增加村集体经济收入。通过项目建设，增加村集体经济收入，温棚项目建成后，村委按照</t>
    </r>
    <r>
      <rPr>
        <sz val="18"/>
        <rFont val="Times New Roman"/>
        <charset val="134"/>
      </rPr>
      <t>8000</t>
    </r>
    <r>
      <rPr>
        <sz val="18"/>
        <rFont val="方正仿宋简体"/>
        <charset val="134"/>
      </rPr>
      <t>元</t>
    </r>
    <r>
      <rPr>
        <sz val="18"/>
        <rFont val="Times New Roman"/>
        <charset val="134"/>
      </rPr>
      <t>/</t>
    </r>
    <r>
      <rPr>
        <sz val="18"/>
        <rFont val="方正仿宋简体"/>
        <charset val="134"/>
      </rPr>
      <t>座租赁农户，为村集体增收</t>
    </r>
    <r>
      <rPr>
        <sz val="18"/>
        <rFont val="Times New Roman"/>
        <charset val="134"/>
      </rPr>
      <t>3.2</t>
    </r>
    <r>
      <rPr>
        <sz val="18"/>
        <rFont val="方正仿宋简体"/>
        <charset val="134"/>
      </rPr>
      <t>万元，村集体在基建、医疗和救助等方面发挥积极作用。</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）流转土地促农增收。通过项目建设，有效带动高沙窝镇农户进行土地征收，一次性补助</t>
    </r>
    <r>
      <rPr>
        <sz val="18"/>
        <rFont val="Times New Roman"/>
        <charset val="134"/>
      </rPr>
      <t>33.5</t>
    </r>
    <r>
      <rPr>
        <sz val="18"/>
        <rFont val="方正仿宋简体"/>
        <charset val="134"/>
      </rPr>
      <t>万元。</t>
    </r>
  </si>
  <si>
    <r>
      <rPr>
        <sz val="17"/>
        <rFont val="方正仿宋简体"/>
        <charset val="0"/>
      </rPr>
      <t>预计形成经营性资产，由红井子村经济合作社对该资产进行管护</t>
    </r>
  </si>
  <si>
    <r>
      <rPr>
        <sz val="17"/>
        <rFont val="Times New Roman"/>
        <charset val="0"/>
      </rPr>
      <t>2025</t>
    </r>
    <r>
      <rPr>
        <sz val="17"/>
        <rFont val="方正仿宋简体"/>
        <charset val="0"/>
      </rPr>
      <t>年高沙窝镇设施温棚建设项目（闽宁）</t>
    </r>
  </si>
  <si>
    <r>
      <rPr>
        <sz val="17"/>
        <rFont val="方正仿宋简体"/>
        <charset val="0"/>
      </rPr>
      <t>资金总投入</t>
    </r>
    <r>
      <rPr>
        <sz val="17"/>
        <rFont val="Times New Roman"/>
        <charset val="0"/>
      </rPr>
      <t>380</t>
    </r>
    <r>
      <rPr>
        <sz val="17"/>
        <rFont val="方正仿宋简体"/>
        <charset val="0"/>
      </rPr>
      <t>万元施记圈村新建设施温棚</t>
    </r>
    <r>
      <rPr>
        <sz val="17"/>
        <rFont val="Times New Roman"/>
        <charset val="0"/>
      </rPr>
      <t>10</t>
    </r>
    <r>
      <rPr>
        <sz val="17"/>
        <rFont val="方正仿宋简体"/>
        <charset val="0"/>
      </rPr>
      <t>座，增加村集体收入。</t>
    </r>
  </si>
  <si>
    <r>
      <rPr>
        <sz val="17"/>
        <rFont val="方正仿宋简体"/>
        <charset val="0"/>
      </rPr>
      <t>高沙窝村</t>
    </r>
  </si>
  <si>
    <r>
      <rPr>
        <sz val="17"/>
        <rFont val="方正仿宋简体"/>
        <charset val="134"/>
      </rPr>
      <t>高沙窝村</t>
    </r>
    <r>
      <rPr>
        <sz val="17"/>
        <rFont val="Times New Roman"/>
        <charset val="134"/>
      </rPr>
      <t xml:space="preserve">
</t>
    </r>
    <r>
      <rPr>
        <sz val="17"/>
        <rFont val="方正仿宋简体"/>
        <charset val="134"/>
      </rPr>
      <t>二步坑村受益</t>
    </r>
    <r>
      <rPr>
        <sz val="17"/>
        <rFont val="Times New Roman"/>
        <charset val="134"/>
      </rPr>
      <t>15</t>
    </r>
    <r>
      <rPr>
        <sz val="17"/>
        <rFont val="方正仿宋简体"/>
        <charset val="134"/>
      </rPr>
      <t>人其中脱贫户</t>
    </r>
    <r>
      <rPr>
        <sz val="17"/>
        <rFont val="Times New Roman"/>
        <charset val="134"/>
      </rPr>
      <t>6</t>
    </r>
    <r>
      <rPr>
        <sz val="17"/>
        <rFont val="方正仿宋简体"/>
        <charset val="134"/>
      </rPr>
      <t>人</t>
    </r>
  </si>
  <si>
    <t>（1）数量指标：新建设施温棚10座。
（2）时效指标：2025年12月前
（3）质量指标：验收合格率100%
（4） 经济效益指标：增加村集体收入       
（5）满意度指标：受益群众满意度：≥95%</t>
  </si>
  <si>
    <r>
      <rPr>
        <sz val="17"/>
        <color rgb="FF000000"/>
        <rFont val="方正仿宋简体"/>
        <charset val="134"/>
      </rPr>
      <t>带动高沙窝村、二步坑村</t>
    </r>
    <r>
      <rPr>
        <sz val="17"/>
        <color rgb="FF000000"/>
        <rFont val="Times New Roman"/>
        <charset val="134"/>
      </rPr>
      <t>36</t>
    </r>
    <r>
      <rPr>
        <sz val="17"/>
        <color rgb="FF000000"/>
        <rFont val="方正仿宋简体"/>
        <charset val="134"/>
      </rPr>
      <t>户脱贫户，户均增收</t>
    </r>
    <r>
      <rPr>
        <sz val="17"/>
        <color rgb="FF000000"/>
        <rFont val="Times New Roman"/>
        <charset val="134"/>
      </rPr>
      <t>1000</t>
    </r>
    <r>
      <rPr>
        <sz val="17"/>
        <color rgb="FF000000"/>
        <rFont val="方正仿宋简体"/>
        <charset val="134"/>
      </rPr>
      <t>元。</t>
    </r>
  </si>
  <si>
    <r>
      <rPr>
        <sz val="17"/>
        <rFont val="方正仿宋简体"/>
        <charset val="0"/>
      </rPr>
      <t>预计形成经营性资产，由大水坑村经济合作社对该资产进行管护。</t>
    </r>
  </si>
  <si>
    <r>
      <rPr>
        <sz val="17"/>
        <rFont val="Times New Roman"/>
        <charset val="0"/>
      </rPr>
      <t>2025</t>
    </r>
    <r>
      <rPr>
        <sz val="17"/>
        <rFont val="方正仿宋简体"/>
        <charset val="134"/>
      </rPr>
      <t>年王乐井乡洋姜（菊芋）种植补助项目</t>
    </r>
  </si>
  <si>
    <r>
      <rPr>
        <sz val="17"/>
        <rFont val="方正仿宋简体"/>
        <charset val="134"/>
      </rPr>
      <t>资金总投入</t>
    </r>
    <r>
      <rPr>
        <sz val="17"/>
        <rFont val="Times New Roman"/>
        <charset val="134"/>
      </rPr>
      <t>60</t>
    </r>
    <r>
      <rPr>
        <sz val="17"/>
        <rFont val="方正仿宋简体"/>
        <charset val="134"/>
      </rPr>
      <t>万元，用于支持农村合作社种植洋姜（菊芋）种植</t>
    </r>
    <r>
      <rPr>
        <sz val="17"/>
        <rFont val="Times New Roman"/>
        <charset val="134"/>
      </rPr>
      <t>2000</t>
    </r>
    <r>
      <rPr>
        <sz val="17"/>
        <rFont val="方正仿宋简体"/>
        <charset val="134"/>
      </rPr>
      <t>亩，每亩补助</t>
    </r>
    <r>
      <rPr>
        <sz val="17"/>
        <rFont val="Times New Roman"/>
        <charset val="134"/>
      </rPr>
      <t>300</t>
    </r>
    <r>
      <rPr>
        <sz val="17"/>
        <rFont val="方正仿宋简体"/>
        <charset val="134"/>
      </rPr>
      <t>元。</t>
    </r>
  </si>
  <si>
    <r>
      <rPr>
        <sz val="17"/>
        <rFont val="Times New Roman"/>
        <charset val="0"/>
      </rPr>
      <t>300</t>
    </r>
    <r>
      <rPr>
        <sz val="17"/>
        <rFont val="方正仿宋简体"/>
        <charset val="0"/>
      </rPr>
      <t>元</t>
    </r>
    <r>
      <rPr>
        <sz val="17"/>
        <rFont val="Times New Roman"/>
        <charset val="0"/>
      </rPr>
      <t>/</t>
    </r>
    <r>
      <rPr>
        <sz val="17"/>
        <rFont val="方正仿宋简体"/>
        <charset val="0"/>
      </rPr>
      <t>亩</t>
    </r>
  </si>
  <si>
    <r>
      <rPr>
        <sz val="17"/>
        <rFont val="方正仿宋简体"/>
        <charset val="0"/>
      </rPr>
      <t>王乐井乡</t>
    </r>
  </si>
  <si>
    <r>
      <rPr>
        <sz val="17"/>
        <rFont val="方正仿宋简体"/>
        <charset val="0"/>
      </rPr>
      <t>王乐井乡</t>
    </r>
    <r>
      <rPr>
        <sz val="17"/>
        <rFont val="Times New Roman"/>
        <charset val="0"/>
      </rPr>
      <t xml:space="preserve">
</t>
    </r>
    <r>
      <rPr>
        <sz val="17"/>
        <rFont val="方正仿宋简体"/>
        <charset val="0"/>
      </rPr>
      <t>人民政府</t>
    </r>
  </si>
  <si>
    <r>
      <rPr>
        <sz val="17"/>
        <rFont val="方正仿宋简体"/>
        <charset val="0"/>
      </rPr>
      <t>双疙瘩村受益</t>
    </r>
    <r>
      <rPr>
        <sz val="17"/>
        <rFont val="Times New Roman"/>
        <charset val="0"/>
      </rPr>
      <t>20</t>
    </r>
    <r>
      <rPr>
        <sz val="17"/>
        <rFont val="方正仿宋简体"/>
        <charset val="0"/>
      </rPr>
      <t>人其中脱贫户</t>
    </r>
    <r>
      <rPr>
        <sz val="17"/>
        <rFont val="Times New Roman"/>
        <charset val="0"/>
      </rPr>
      <t>6</t>
    </r>
    <r>
      <rPr>
        <sz val="17"/>
        <rFont val="方正仿宋简体"/>
        <charset val="0"/>
      </rPr>
      <t>人</t>
    </r>
  </si>
  <si>
    <t>（1）数量指标：支持农村合作社种植洋姜（菊芋）种植2000亩，每亩补助300元。
（2）时效指标：2025年12月前
（3）质量指标：验收合格率100%
（4） 经济效益指标：增加村集体收入       
（5）满意度指标：受益群众满意度：≥95%</t>
  </si>
  <si>
    <r>
      <rPr>
        <sz val="17"/>
        <rFont val="方正仿宋简体"/>
        <charset val="134"/>
      </rPr>
      <t>增加周边群众务工</t>
    </r>
    <r>
      <rPr>
        <sz val="17"/>
        <rFont val="Times New Roman"/>
        <charset val="134"/>
      </rPr>
      <t>20</t>
    </r>
    <r>
      <rPr>
        <sz val="17"/>
        <rFont val="方正仿宋简体"/>
        <charset val="134"/>
      </rPr>
      <t>余人</t>
    </r>
    <r>
      <rPr>
        <sz val="17"/>
        <rFont val="Times New Roman"/>
        <charset val="134"/>
      </rPr>
      <t xml:space="preserve">. </t>
    </r>
    <r>
      <rPr>
        <sz val="17"/>
        <rFont val="方正仿宋简体"/>
        <charset val="134"/>
      </rPr>
      <t>实现务工收入</t>
    </r>
    <r>
      <rPr>
        <sz val="17"/>
        <rFont val="Times New Roman"/>
        <charset val="134"/>
      </rPr>
      <t>2-3</t>
    </r>
    <r>
      <rPr>
        <sz val="17"/>
        <rFont val="方正仿宋简体"/>
        <charset val="134"/>
      </rPr>
      <t>元，人均务工增收</t>
    </r>
    <r>
      <rPr>
        <sz val="17"/>
        <rFont val="Times New Roman"/>
        <charset val="134"/>
      </rPr>
      <t>5000-10000</t>
    </r>
    <r>
      <rPr>
        <sz val="17"/>
        <rFont val="方正仿宋简体"/>
        <charset val="134"/>
      </rPr>
      <t>元，带动监测对象务工</t>
    </r>
    <r>
      <rPr>
        <sz val="17"/>
        <rFont val="Times New Roman"/>
        <charset val="134"/>
      </rPr>
      <t>6</t>
    </r>
    <r>
      <rPr>
        <sz val="17"/>
        <rFont val="方正仿宋简体"/>
        <charset val="134"/>
      </rPr>
      <t>余人。</t>
    </r>
  </si>
  <si>
    <r>
      <rPr>
        <sz val="17"/>
        <rFont val="Times New Roman"/>
        <charset val="134"/>
      </rPr>
      <t>2025</t>
    </r>
    <r>
      <rPr>
        <sz val="17"/>
        <rFont val="方正仿宋简体"/>
        <charset val="134"/>
      </rPr>
      <t>年王乐井乡石山子赵记沟村能繁母猪场建设项目</t>
    </r>
  </si>
  <si>
    <r>
      <rPr>
        <sz val="17"/>
        <rFont val="方正仿宋简体"/>
        <charset val="134"/>
      </rPr>
      <t>资金总投入</t>
    </r>
    <r>
      <rPr>
        <sz val="17"/>
        <rFont val="Times New Roman"/>
        <charset val="134"/>
      </rPr>
      <t>403</t>
    </r>
    <r>
      <rPr>
        <sz val="17"/>
        <rFont val="方正仿宋简体"/>
        <charset val="134"/>
      </rPr>
      <t>万元，用于新建养殖大棚</t>
    </r>
    <r>
      <rPr>
        <sz val="17"/>
        <rFont val="Times New Roman"/>
        <charset val="134"/>
      </rPr>
      <t>1</t>
    </r>
    <r>
      <rPr>
        <sz val="17"/>
        <rFont val="方正仿宋简体"/>
        <charset val="134"/>
      </rPr>
      <t>座、物料库</t>
    </r>
    <r>
      <rPr>
        <sz val="17"/>
        <rFont val="Times New Roman"/>
        <charset val="134"/>
      </rPr>
      <t>1</t>
    </r>
    <r>
      <rPr>
        <sz val="17"/>
        <rFont val="方正仿宋简体"/>
        <charset val="134"/>
      </rPr>
      <t>座、玻璃钢蓄水池</t>
    </r>
    <r>
      <rPr>
        <sz val="17"/>
        <rFont val="Times New Roman"/>
        <charset val="134"/>
      </rPr>
      <t>1</t>
    </r>
    <r>
      <rPr>
        <sz val="17"/>
        <rFont val="方正仿宋简体"/>
        <charset val="134"/>
      </rPr>
      <t>座；实施给水、排水、电气、硬化场地等工程；配备粪污处理、温控、自动料线等相关设施设备等。</t>
    </r>
  </si>
  <si>
    <r>
      <rPr>
        <sz val="17"/>
        <rFont val="方正仿宋简体"/>
        <charset val="0"/>
      </rPr>
      <t>石山子村</t>
    </r>
  </si>
  <si>
    <r>
      <rPr>
        <sz val="17"/>
        <rFont val="方正仿宋简体"/>
        <charset val="0"/>
      </rPr>
      <t>石山子村受益</t>
    </r>
    <r>
      <rPr>
        <sz val="17"/>
        <rFont val="Times New Roman"/>
        <charset val="0"/>
      </rPr>
      <t>10</t>
    </r>
    <r>
      <rPr>
        <sz val="17"/>
        <rFont val="方正仿宋简体"/>
        <charset val="0"/>
      </rPr>
      <t>人其中脱贫户</t>
    </r>
    <r>
      <rPr>
        <sz val="17"/>
        <rFont val="Times New Roman"/>
        <charset val="0"/>
      </rPr>
      <t>6</t>
    </r>
    <r>
      <rPr>
        <sz val="17"/>
        <rFont val="方正仿宋简体"/>
        <charset val="0"/>
      </rPr>
      <t>人</t>
    </r>
  </si>
  <si>
    <t>（1）数量指标：新建养殖大棚1座、物料库1座、玻璃钢蓄水池1座；实施给水、排水、电气、硬化场地等工程；配备粪污处理、温控、自动料线等相关设施设备等。
（2）时效指标：2025年12月前
（3）质量指标：验收合格率100%
（4） 经济效益指标：增加村集体收入       
（5）满意度指标：受益群众满意度：≥95%</t>
  </si>
  <si>
    <r>
      <rPr>
        <sz val="17"/>
        <rFont val="方正仿宋简体"/>
        <charset val="134"/>
      </rPr>
      <t>一是项目建设后，实现人畜分离，改善人居环境脏乱差、生猪粪便难处理、气味难闻等问题；二是园区运营后，申请慈善、部门帮扶等资金，为监测户、低收入群众购买猪仔进行托管养殖，增加监测户、低收入群众收入；三是村集体在原有</t>
    </r>
    <r>
      <rPr>
        <sz val="17"/>
        <rFont val="Times New Roman"/>
        <charset val="134"/>
      </rPr>
      <t>“</t>
    </r>
    <r>
      <rPr>
        <sz val="17"/>
        <rFont val="方正仿宋简体"/>
        <charset val="134"/>
      </rPr>
      <t>村集体</t>
    </r>
    <r>
      <rPr>
        <sz val="17"/>
        <rFont val="Times New Roman"/>
        <charset val="134"/>
      </rPr>
      <t>+</t>
    </r>
    <r>
      <rPr>
        <sz val="17"/>
        <rFont val="方正仿宋简体"/>
        <charset val="134"/>
      </rPr>
      <t>企业</t>
    </r>
    <r>
      <rPr>
        <sz val="17"/>
        <rFont val="Times New Roman"/>
        <charset val="134"/>
      </rPr>
      <t>+</t>
    </r>
    <r>
      <rPr>
        <sz val="17"/>
        <rFont val="方正仿宋简体"/>
        <charset val="134"/>
      </rPr>
      <t>养殖户合作</t>
    </r>
    <r>
      <rPr>
        <sz val="17"/>
        <rFont val="Times New Roman"/>
        <charset val="134"/>
      </rPr>
      <t>”</t>
    </r>
    <r>
      <rPr>
        <sz val="17"/>
        <rFont val="方正仿宋简体"/>
        <charset val="134"/>
      </rPr>
      <t>模式的基础上，提高分红比例，村集体经济每年保底增收</t>
    </r>
    <r>
      <rPr>
        <sz val="17"/>
        <rFont val="Times New Roman"/>
        <charset val="134"/>
      </rPr>
      <t>9</t>
    </r>
    <r>
      <rPr>
        <sz val="17"/>
        <rFont val="方正仿宋简体"/>
        <charset val="134"/>
      </rPr>
      <t>万余元；四是园区运营后可实现年生猪出栏量</t>
    </r>
    <r>
      <rPr>
        <sz val="17"/>
        <rFont val="Times New Roman"/>
        <charset val="134"/>
      </rPr>
      <t>2000</t>
    </r>
    <r>
      <rPr>
        <sz val="17"/>
        <rFont val="方正仿宋简体"/>
        <charset val="134"/>
      </rPr>
      <t>余头，入股养殖户户均纯收入可达</t>
    </r>
    <r>
      <rPr>
        <sz val="17"/>
        <rFont val="Times New Roman"/>
        <charset val="134"/>
      </rPr>
      <t>2</t>
    </r>
    <r>
      <rPr>
        <sz val="17"/>
        <rFont val="方正仿宋简体"/>
        <charset val="134"/>
      </rPr>
      <t>万元以上。</t>
    </r>
  </si>
  <si>
    <r>
      <rPr>
        <sz val="17"/>
        <rFont val="方正仿宋简体"/>
        <charset val="134"/>
      </rPr>
      <t>预计形成经营性资产，由石山子村经济合作社管护</t>
    </r>
  </si>
  <si>
    <r>
      <rPr>
        <sz val="17"/>
        <rFont val="Times New Roman"/>
        <charset val="134"/>
      </rPr>
      <t>2025</t>
    </r>
    <r>
      <rPr>
        <sz val="17"/>
        <rFont val="方正仿宋简体"/>
        <charset val="134"/>
      </rPr>
      <t>年青山乡旺四滩村羊棚改造项目</t>
    </r>
  </si>
  <si>
    <r>
      <rPr>
        <sz val="17"/>
        <rFont val="方正仿宋简体"/>
        <charset val="134"/>
      </rPr>
      <t>资金总投入</t>
    </r>
    <r>
      <rPr>
        <sz val="17"/>
        <rFont val="Times New Roman"/>
        <charset val="134"/>
      </rPr>
      <t>105</t>
    </r>
    <r>
      <rPr>
        <sz val="17"/>
        <rFont val="方正仿宋简体"/>
        <charset val="134"/>
      </rPr>
      <t>万元，用于旺四滩村村集体养殖园区羊棚圈改造</t>
    </r>
    <r>
      <rPr>
        <sz val="17"/>
        <rFont val="Times New Roman"/>
        <charset val="134"/>
      </rPr>
      <t>8</t>
    </r>
    <r>
      <rPr>
        <sz val="17"/>
        <rFont val="方正仿宋简体"/>
        <charset val="134"/>
      </rPr>
      <t>组</t>
    </r>
    <r>
      <rPr>
        <sz val="17"/>
        <rFont val="Times New Roman"/>
        <charset val="134"/>
      </rPr>
      <t>32</t>
    </r>
    <r>
      <rPr>
        <sz val="17"/>
        <rFont val="方正仿宋简体"/>
        <charset val="134"/>
      </rPr>
      <t>道棚；村集体购买二毛羔</t>
    </r>
    <r>
      <rPr>
        <sz val="17"/>
        <rFont val="Times New Roman"/>
        <charset val="134"/>
      </rPr>
      <t>500</t>
    </r>
    <r>
      <rPr>
        <sz val="17"/>
        <rFont val="方正仿宋简体"/>
        <charset val="134"/>
      </rPr>
      <t>只，育肥养殖，增加村集体经济收益。</t>
    </r>
  </si>
  <si>
    <r>
      <rPr>
        <sz val="17"/>
        <rFont val="方正仿宋简体"/>
        <charset val="0"/>
      </rPr>
      <t>旺四滩村</t>
    </r>
  </si>
  <si>
    <r>
      <rPr>
        <sz val="17"/>
        <rFont val="方正仿宋简体"/>
        <charset val="0"/>
      </rPr>
      <t>青山乡</t>
    </r>
    <r>
      <rPr>
        <sz val="17"/>
        <rFont val="Times New Roman"/>
        <charset val="0"/>
      </rPr>
      <t xml:space="preserve">
</t>
    </r>
    <r>
      <rPr>
        <sz val="17"/>
        <rFont val="方正仿宋简体"/>
        <charset val="0"/>
      </rPr>
      <t>人民政府</t>
    </r>
  </si>
  <si>
    <r>
      <rPr>
        <sz val="17"/>
        <rFont val="方正仿宋简体"/>
        <charset val="0"/>
      </rPr>
      <t>旺四滩村受益</t>
    </r>
    <r>
      <rPr>
        <sz val="17"/>
        <rFont val="Times New Roman"/>
        <charset val="0"/>
      </rPr>
      <t>8</t>
    </r>
    <r>
      <rPr>
        <sz val="17"/>
        <rFont val="方正仿宋简体"/>
        <charset val="0"/>
      </rPr>
      <t>人其中脱贫户</t>
    </r>
    <r>
      <rPr>
        <sz val="17"/>
        <rFont val="Times New Roman"/>
        <charset val="0"/>
      </rPr>
      <t>1</t>
    </r>
    <r>
      <rPr>
        <sz val="17"/>
        <rFont val="方正仿宋简体"/>
        <charset val="0"/>
      </rPr>
      <t>人</t>
    </r>
  </si>
  <si>
    <t>1、产出指标
（1）数量指标：羊棚圈改造8组32道棚。
（2）质量指标：合格率100%。
（3）时效指标：项目完成期限2025年12月。
（4）成本指标：投入资金102.36万元。
2、效益指标
（1）经济效益指标：
村民收入显著提高；
（2）社会效益指标：解决本村就业，提高村民幸福指数。
3、满意度指标
（1）受益群众满意度：≥94%。</t>
  </si>
  <si>
    <r>
      <rPr>
        <sz val="18"/>
        <rFont val="方正仿宋简体"/>
        <charset val="0"/>
      </rPr>
      <t>旺四滩村经济合作社养殖园区预期联农带农机制，围绕引导主体提升规模经营水平，增强辐射带动能力，养殖羊只购买主要以本村养殖户为主，在村集体增加收入预计每年</t>
    </r>
    <r>
      <rPr>
        <sz val="18"/>
        <rFont val="Times New Roman"/>
        <charset val="0"/>
      </rPr>
      <t>10</t>
    </r>
    <r>
      <rPr>
        <sz val="18"/>
        <rFont val="方正仿宋简体"/>
        <charset val="0"/>
      </rPr>
      <t>万元，同时尽可能的加大力度保护本村养殖户收入，同时带动本村脱贫户至少</t>
    </r>
    <r>
      <rPr>
        <sz val="18"/>
        <rFont val="Times New Roman"/>
        <charset val="0"/>
      </rPr>
      <t>2</t>
    </r>
    <r>
      <rPr>
        <sz val="18"/>
        <rFont val="方正仿宋简体"/>
        <charset val="0"/>
      </rPr>
      <t>人。</t>
    </r>
  </si>
  <si>
    <r>
      <rPr>
        <sz val="17"/>
        <color rgb="FF000000"/>
        <rFont val="方正仿宋简体"/>
        <charset val="0"/>
      </rPr>
      <t>预计形成经营性资产，由旺四滩村经济合作社管护</t>
    </r>
  </si>
  <si>
    <r>
      <rPr>
        <sz val="17"/>
        <rFont val="Times New Roman"/>
        <charset val="134"/>
      </rPr>
      <t>2025</t>
    </r>
    <r>
      <rPr>
        <sz val="17"/>
        <rFont val="方正仿宋简体"/>
        <charset val="134"/>
      </rPr>
      <t>年高沙窝镇南梁村滩羊生态牧场建设项目（二期）</t>
    </r>
  </si>
  <si>
    <r>
      <rPr>
        <sz val="17"/>
        <rFont val="方正仿宋简体"/>
        <charset val="134"/>
      </rPr>
      <t>资金总投入</t>
    </r>
    <r>
      <rPr>
        <sz val="17"/>
        <rFont val="Times New Roman"/>
        <charset val="134"/>
      </rPr>
      <t>288</t>
    </r>
    <r>
      <rPr>
        <sz val="17"/>
        <rFont val="方正仿宋简体"/>
        <charset val="134"/>
      </rPr>
      <t>万元，用于新建育肥羊舍</t>
    </r>
    <r>
      <rPr>
        <sz val="17"/>
        <rFont val="Times New Roman"/>
        <charset val="134"/>
      </rPr>
      <t>5</t>
    </r>
    <r>
      <rPr>
        <sz val="17"/>
        <rFont val="方正仿宋简体"/>
        <charset val="134"/>
      </rPr>
      <t>栋，总建筑面积</t>
    </r>
    <r>
      <rPr>
        <sz val="17"/>
        <rFont val="Times New Roman"/>
        <charset val="134"/>
      </rPr>
      <t>3000</t>
    </r>
    <r>
      <rPr>
        <sz val="17"/>
        <rFont val="方正仿宋简体"/>
        <charset val="134"/>
      </rPr>
      <t>平方米；配套室内电气工程、给排水工程等设施建设。室外道路砂砾铺装</t>
    </r>
    <r>
      <rPr>
        <sz val="17"/>
        <rFont val="Times New Roman"/>
        <charset val="134"/>
      </rPr>
      <t>4000</t>
    </r>
    <r>
      <rPr>
        <sz val="17"/>
        <rFont val="方正仿宋简体"/>
        <charset val="134"/>
      </rPr>
      <t>平方米，路面宽度为</t>
    </r>
    <r>
      <rPr>
        <sz val="17"/>
        <rFont val="Times New Roman"/>
        <charset val="134"/>
      </rPr>
      <t>4</t>
    </r>
    <r>
      <rPr>
        <sz val="17"/>
        <rFont val="方正仿宋简体"/>
        <charset val="134"/>
      </rPr>
      <t>米；室外电气工程、室外给排水工程以及养殖配套设备等基础设施建设。</t>
    </r>
  </si>
  <si>
    <r>
      <rPr>
        <sz val="17"/>
        <rFont val="方正仿宋简体"/>
        <charset val="134"/>
      </rPr>
      <t>南梁村</t>
    </r>
  </si>
  <si>
    <r>
      <rPr>
        <sz val="17"/>
        <rFont val="方正仿宋简体"/>
        <charset val="134"/>
      </rPr>
      <t>南梁村受益</t>
    </r>
    <r>
      <rPr>
        <sz val="17"/>
        <rFont val="Times New Roman"/>
        <charset val="134"/>
      </rPr>
      <t>10</t>
    </r>
    <r>
      <rPr>
        <sz val="17"/>
        <rFont val="方正仿宋简体"/>
        <charset val="134"/>
      </rPr>
      <t>人其中脱贫户</t>
    </r>
    <r>
      <rPr>
        <sz val="17"/>
        <rFont val="Times New Roman"/>
        <charset val="134"/>
      </rPr>
      <t>6</t>
    </r>
    <r>
      <rPr>
        <sz val="17"/>
        <rFont val="方正仿宋简体"/>
        <charset val="134"/>
      </rPr>
      <t>人</t>
    </r>
  </si>
  <si>
    <r>
      <rPr>
        <sz val="18"/>
        <rFont val="方正仿宋简体"/>
        <charset val="134"/>
      </rPr>
      <t>1、产出指标
（1）数量指标：新建育肥羊舍5栋，总建筑面积3000</t>
    </r>
    <r>
      <rPr>
        <sz val="18"/>
        <rFont val="方正书宋_GBK"/>
        <charset val="134"/>
      </rPr>
      <t>㎡</t>
    </r>
    <r>
      <rPr>
        <sz val="18"/>
        <rFont val="方正仿宋简体"/>
        <charset val="134"/>
      </rPr>
      <t>；配套室内电气工程、给排水工程等设施建设。室外混凝土道路1425</t>
    </r>
    <r>
      <rPr>
        <sz val="18"/>
        <rFont val="方正书宋_GBK"/>
        <charset val="134"/>
      </rPr>
      <t>㎡</t>
    </r>
    <r>
      <rPr>
        <sz val="18"/>
        <rFont val="方正仿宋简体"/>
        <charset val="134"/>
      </rPr>
      <t>；室外电气工程、室外给排水工程以及养殖配套设备等基础设施建设。
（2）质量指标：合格率100%。
（3）时效指标：项目完成期限2025年11月。
2、效益指标
（1）经济效益指标：增加村集体收入，村民收入显著提高；
（2）社会效益指标：解决当地就业，提高村民幸福指数。
3、满意度指标
（1）受益群众满意度：≥90%。</t>
    </r>
  </si>
  <si>
    <r>
      <rPr>
        <sz val="18"/>
        <rFont val="方正仿宋简体"/>
        <charset val="134"/>
      </rPr>
      <t>带动</t>
    </r>
    <r>
      <rPr>
        <sz val="18"/>
        <rFont val="Times New Roman"/>
        <charset val="134"/>
      </rPr>
      <t>84</t>
    </r>
    <r>
      <rPr>
        <sz val="18"/>
        <rFont val="方正仿宋简体"/>
        <charset val="134"/>
      </rPr>
      <t>名群众实现稳定务工，有效解决了部分群众</t>
    </r>
    <r>
      <rPr>
        <sz val="18"/>
        <rFont val="Times New Roman"/>
        <charset val="134"/>
      </rPr>
      <t>“</t>
    </r>
    <r>
      <rPr>
        <sz val="18"/>
        <rFont val="方正仿宋简体"/>
        <charset val="134"/>
      </rPr>
      <t>就近就业</t>
    </r>
    <r>
      <rPr>
        <sz val="18"/>
        <rFont val="Times New Roman"/>
        <charset val="134"/>
      </rPr>
      <t>”</t>
    </r>
    <r>
      <rPr>
        <sz val="18"/>
        <rFont val="方正仿宋简体"/>
        <charset val="134"/>
      </rPr>
      <t>需求。同时，严格按照务工协议及薪酬标准，累计发放务工工资</t>
    </r>
    <r>
      <rPr>
        <sz val="18"/>
        <rFont val="Times New Roman"/>
        <charset val="134"/>
      </rPr>
      <t>59.9724</t>
    </r>
    <r>
      <rPr>
        <sz val="18"/>
        <rFont val="方正仿宋简体"/>
        <charset val="134"/>
      </rPr>
      <t>万元，工资发放足额及时、账目清晰可查，切实保障了务工群众的合法权益。</t>
    </r>
  </si>
  <si>
    <r>
      <rPr>
        <sz val="17"/>
        <rFont val="方正仿宋简体"/>
        <charset val="134"/>
      </rPr>
      <t>预计形成经营性资产由猫头梁村经济合作社管护</t>
    </r>
  </si>
  <si>
    <r>
      <rPr>
        <sz val="17"/>
        <rFont val="Times New Roman"/>
        <charset val="134"/>
      </rPr>
      <t>2025</t>
    </r>
    <r>
      <rPr>
        <sz val="17"/>
        <rFont val="方正仿宋简体"/>
        <charset val="134"/>
      </rPr>
      <t>年高沙窝镇南梁活畜周转基地配套服务能力提升项目</t>
    </r>
  </si>
  <si>
    <r>
      <rPr>
        <sz val="17"/>
        <rFont val="方正仿宋简体"/>
        <charset val="134"/>
      </rPr>
      <t>资金总投入</t>
    </r>
    <r>
      <rPr>
        <sz val="17"/>
        <rFont val="Times New Roman"/>
        <charset val="134"/>
      </rPr>
      <t>182</t>
    </r>
    <r>
      <rPr>
        <sz val="17"/>
        <rFont val="方正仿宋简体"/>
        <charset val="134"/>
      </rPr>
      <t>万元，用于新建加工车间一座（</t>
    </r>
    <r>
      <rPr>
        <sz val="17"/>
        <rFont val="Times New Roman"/>
        <charset val="134"/>
      </rPr>
      <t>300</t>
    </r>
    <r>
      <rPr>
        <sz val="17"/>
        <rFont val="方正仿宋简体"/>
        <charset val="134"/>
      </rPr>
      <t>平方米），配套玉米压片机等设施设备。</t>
    </r>
  </si>
  <si>
    <r>
      <rPr>
        <sz val="17"/>
        <rFont val="方正仿宋简体"/>
        <charset val="0"/>
      </rPr>
      <t>南梁村</t>
    </r>
  </si>
  <si>
    <r>
      <rPr>
        <sz val="17"/>
        <rFont val="方正仿宋简体"/>
        <charset val="134"/>
      </rPr>
      <t>高沙窝镇</t>
    </r>
    <r>
      <rPr>
        <sz val="17"/>
        <rFont val="Times New Roman"/>
        <charset val="134"/>
      </rPr>
      <t xml:space="preserve">
</t>
    </r>
    <r>
      <rPr>
        <sz val="17"/>
        <rFont val="方正仿宋简体"/>
        <charset val="134"/>
      </rPr>
      <t>人民政府</t>
    </r>
  </si>
  <si>
    <r>
      <rPr>
        <sz val="17"/>
        <rFont val="方正仿宋简体"/>
        <charset val="0"/>
      </rPr>
      <t>南梁村</t>
    </r>
    <r>
      <rPr>
        <sz val="17"/>
        <rFont val="Times New Roman"/>
        <charset val="0"/>
      </rPr>
      <t>145</t>
    </r>
    <r>
      <rPr>
        <sz val="17"/>
        <rFont val="方正仿宋简体"/>
        <charset val="0"/>
      </rPr>
      <t>户</t>
    </r>
    <r>
      <rPr>
        <sz val="17"/>
        <rFont val="Times New Roman"/>
        <charset val="0"/>
      </rPr>
      <t>352</t>
    </r>
    <r>
      <rPr>
        <sz val="17"/>
        <rFont val="方正仿宋简体"/>
        <charset val="0"/>
      </rPr>
      <t>人</t>
    </r>
  </si>
  <si>
    <t>（1）数量指标：新建加工车间一座（300平方米），配套玉米压片机等设施设备。
（2）时效指标：2025年12月前
（3）质量指标：验收合格率100%
（4） 经济效益指标：增加村集体收入       
（5）满意度指标：受益群众满意度：≥95%</t>
  </si>
  <si>
    <r>
      <rPr>
        <sz val="17"/>
        <rFont val="方正仿宋简体"/>
        <charset val="134"/>
      </rPr>
      <t>项目建设后，带动周边群众长期务工</t>
    </r>
    <r>
      <rPr>
        <sz val="17"/>
        <rFont val="Times New Roman"/>
        <charset val="134"/>
      </rPr>
      <t>5</t>
    </r>
    <r>
      <rPr>
        <sz val="17"/>
        <rFont val="方正仿宋简体"/>
        <charset val="134"/>
      </rPr>
      <t>余人，短期务工</t>
    </r>
    <r>
      <rPr>
        <sz val="17"/>
        <rFont val="Times New Roman"/>
        <charset val="134"/>
      </rPr>
      <t>3</t>
    </r>
    <r>
      <rPr>
        <sz val="17"/>
        <rFont val="方正仿宋简体"/>
        <charset val="134"/>
      </rPr>
      <t>人，增加群众收入。</t>
    </r>
  </si>
  <si>
    <r>
      <rPr>
        <sz val="17"/>
        <rFont val="Times New Roman"/>
        <charset val="134"/>
      </rPr>
      <t>2025</t>
    </r>
    <r>
      <rPr>
        <sz val="17"/>
        <rFont val="方正仿宋简体"/>
        <charset val="134"/>
      </rPr>
      <t>年青山乡猫头梁村新型农村集体经济发展项目</t>
    </r>
  </si>
  <si>
    <r>
      <rPr>
        <sz val="17"/>
        <rFont val="方正仿宋简体"/>
        <charset val="134"/>
      </rPr>
      <t>资金总投入</t>
    </r>
    <r>
      <rPr>
        <sz val="17"/>
        <rFont val="Times New Roman"/>
        <charset val="134"/>
      </rPr>
      <t>300</t>
    </r>
    <r>
      <rPr>
        <sz val="17"/>
        <rFont val="方正仿宋简体"/>
        <charset val="134"/>
      </rPr>
      <t>万元，用于完成酸枣等中药材示范种植</t>
    </r>
    <r>
      <rPr>
        <sz val="17"/>
        <rFont val="Times New Roman"/>
        <charset val="134"/>
      </rPr>
      <t>700</t>
    </r>
    <r>
      <rPr>
        <sz val="17"/>
        <rFont val="方正仿宋简体"/>
        <charset val="134"/>
      </rPr>
      <t>亩，带动全村中药材种植</t>
    </r>
    <r>
      <rPr>
        <sz val="17"/>
        <rFont val="Times New Roman"/>
        <charset val="134"/>
      </rPr>
      <t>2000</t>
    </r>
    <r>
      <rPr>
        <sz val="17"/>
        <rFont val="方正仿宋简体"/>
        <charset val="134"/>
      </rPr>
      <t>亩，拓宽新集体增收渠道。</t>
    </r>
  </si>
  <si>
    <r>
      <rPr>
        <sz val="17"/>
        <rFont val="方正仿宋简体"/>
        <charset val="0"/>
      </rPr>
      <t>猫头梁村</t>
    </r>
  </si>
  <si>
    <r>
      <rPr>
        <sz val="17"/>
        <rFont val="方正仿宋简体"/>
        <charset val="0"/>
      </rPr>
      <t>猫头梁村受益</t>
    </r>
    <r>
      <rPr>
        <sz val="17"/>
        <rFont val="Times New Roman"/>
        <charset val="0"/>
      </rPr>
      <t>378</t>
    </r>
    <r>
      <rPr>
        <sz val="17"/>
        <rFont val="方正仿宋简体"/>
        <charset val="0"/>
      </rPr>
      <t>人，其中受益脱贫人口</t>
    </r>
    <r>
      <rPr>
        <sz val="17"/>
        <rFont val="Times New Roman"/>
        <charset val="0"/>
      </rPr>
      <t xml:space="preserve"> 102</t>
    </r>
    <r>
      <rPr>
        <sz val="17"/>
        <rFont val="方正仿宋简体"/>
        <charset val="0"/>
      </rPr>
      <t>人。</t>
    </r>
  </si>
  <si>
    <t>1、产出指标
（1）数量指标：完成酸枣等中药材示范种植700亩。
（2）质量指标：合格率100%。
（3）时效指标：项目完成期限2025年12月。
（4）成本指标：投入资金261万元。
2、效益指标
（1）经济效益指标：
村民收入显著提高；
（2）社会效益指标：解决本村就业，提高村民幸福指数。
3、满意度指标
（1）受益群众满意度：≥94%。</t>
  </si>
  <si>
    <r>
      <rPr>
        <sz val="17"/>
        <rFont val="方正仿宋简体"/>
        <charset val="134"/>
      </rPr>
      <t>（一）带动农户发展。吸纳农村劳动力稳定就业，提升当地农户收入。项目完成后可以调动农民生产积极性，提高当地种殖业综合生产能力，促进当地经济发展，增加村集体收入，改善农村生产生活条件，建设环境优美农村，密切党群干群关系，巩固党的执政基础，预计受益人口</t>
    </r>
    <r>
      <rPr>
        <sz val="17"/>
        <rFont val="Times New Roman"/>
        <charset val="134"/>
      </rPr>
      <t>378</t>
    </r>
    <r>
      <rPr>
        <sz val="17"/>
        <rFont val="方正仿宋简体"/>
        <charset val="134"/>
      </rPr>
      <t>人，其中受益脱贫人口</t>
    </r>
    <r>
      <rPr>
        <sz val="17"/>
        <rFont val="Times New Roman"/>
        <charset val="134"/>
      </rPr>
      <t xml:space="preserve"> 102</t>
    </r>
    <r>
      <rPr>
        <sz val="17"/>
        <rFont val="方正仿宋简体"/>
        <charset val="134"/>
      </rPr>
      <t>人。</t>
    </r>
    <r>
      <rPr>
        <sz val="17"/>
        <rFont val="Times New Roman"/>
        <charset val="134"/>
      </rPr>
      <t xml:space="preserve">
</t>
    </r>
    <r>
      <rPr>
        <sz val="17"/>
        <rFont val="方正仿宋简体"/>
        <charset val="134"/>
      </rPr>
      <t>（二）带动务工就业。对于有能力的脱贫户、脱贫监测户、边缘易致贫户、突发严重户及其他低收入农户，鼓励优先吸纳其长期就业或季节性务工，优先保障脱贫户、脱贫监测户。</t>
    </r>
  </si>
  <si>
    <r>
      <rPr>
        <sz val="17"/>
        <rFont val="方正仿宋简体"/>
        <charset val="134"/>
      </rPr>
      <t>预计形成经营性资产，由猫头梁村经济合作社管护</t>
    </r>
  </si>
  <si>
    <r>
      <rPr>
        <sz val="17"/>
        <rFont val="Times New Roman"/>
        <charset val="0"/>
      </rPr>
      <t>2025</t>
    </r>
    <r>
      <rPr>
        <sz val="17"/>
        <rFont val="方正仿宋简体"/>
        <charset val="0"/>
      </rPr>
      <t>年冯记沟乡暴记春村中药材种植项目（少数民族）</t>
    </r>
  </si>
  <si>
    <r>
      <rPr>
        <sz val="17"/>
        <rFont val="方正仿宋简体"/>
        <charset val="134"/>
      </rPr>
      <t>资金总投入</t>
    </r>
    <r>
      <rPr>
        <sz val="17"/>
        <rFont val="Times New Roman"/>
        <charset val="134"/>
      </rPr>
      <t>150</t>
    </r>
    <r>
      <rPr>
        <sz val="17"/>
        <rFont val="方正仿宋简体"/>
        <charset val="134"/>
      </rPr>
      <t>万元，用于冯记沟乡暴记春村集体经济合作社种植中药材（射干）</t>
    </r>
    <r>
      <rPr>
        <sz val="17"/>
        <rFont val="Times New Roman"/>
        <charset val="134"/>
      </rPr>
      <t>500</t>
    </r>
    <r>
      <rPr>
        <sz val="17"/>
        <rFont val="方正仿宋简体"/>
        <charset val="134"/>
      </rPr>
      <t>亩。</t>
    </r>
  </si>
  <si>
    <r>
      <rPr>
        <sz val="17"/>
        <rFont val="方正仿宋简体"/>
        <charset val="0"/>
      </rPr>
      <t>暴记春村</t>
    </r>
  </si>
  <si>
    <r>
      <rPr>
        <sz val="17"/>
        <rFont val="方正仿宋简体"/>
        <charset val="0"/>
      </rPr>
      <t>冯记沟乡</t>
    </r>
    <r>
      <rPr>
        <sz val="17"/>
        <rFont val="Times New Roman"/>
        <charset val="0"/>
      </rPr>
      <t xml:space="preserve">
</t>
    </r>
    <r>
      <rPr>
        <sz val="17"/>
        <rFont val="方正仿宋简体"/>
        <charset val="0"/>
      </rPr>
      <t>人民政府</t>
    </r>
  </si>
  <si>
    <r>
      <rPr>
        <sz val="17"/>
        <rFont val="方正仿宋简体"/>
        <charset val="0"/>
      </rPr>
      <t>暴记春村预计受益人口至少</t>
    </r>
    <r>
      <rPr>
        <sz val="17"/>
        <rFont val="Times New Roman"/>
        <charset val="0"/>
      </rPr>
      <t>80</t>
    </r>
    <r>
      <rPr>
        <sz val="17"/>
        <rFont val="方正仿宋简体"/>
        <charset val="0"/>
      </rPr>
      <t>人，其中脱贫人口</t>
    </r>
    <r>
      <rPr>
        <sz val="17"/>
        <rFont val="Times New Roman"/>
        <charset val="0"/>
      </rPr>
      <t>15</t>
    </r>
    <r>
      <rPr>
        <sz val="17"/>
        <rFont val="方正仿宋简体"/>
        <charset val="0"/>
      </rPr>
      <t>人。</t>
    </r>
  </si>
  <si>
    <t>1、产出指标
（1）数量指标：种植中药材（射干）500亩
（2）质量指标：合格率100%。
（3）时效指标：项目完成期限2025年12月。
（4）成本指标：投入资金150万元。
2、效益指标
（1）经济效益指标：
村集体收入显著提高；
（2）社会效益指标：解决本村就业，提高村民收入。
3、满意度指标
（1）受益群众满意度：≥95%。</t>
  </si>
  <si>
    <r>
      <rPr>
        <sz val="18"/>
        <rFont val="方正仿宋简体"/>
        <charset val="134"/>
      </rPr>
      <t>壮大村集体经济，拓展多元化种植，带动农户就近务工，受益人口至少</t>
    </r>
    <r>
      <rPr>
        <sz val="18"/>
        <rFont val="Times New Roman"/>
        <charset val="134"/>
      </rPr>
      <t>50</t>
    </r>
    <r>
      <rPr>
        <sz val="18"/>
        <rFont val="方正仿宋简体"/>
        <charset val="134"/>
      </rPr>
      <t>人，其中脱贫人口</t>
    </r>
    <r>
      <rPr>
        <sz val="18"/>
        <rFont val="Times New Roman"/>
        <charset val="134"/>
      </rPr>
      <t>5</t>
    </r>
    <r>
      <rPr>
        <sz val="18"/>
        <rFont val="方正仿宋简体"/>
        <charset val="134"/>
      </rPr>
      <t>人。提高农民人均收入</t>
    </r>
    <r>
      <rPr>
        <sz val="18"/>
        <rFont val="Times New Roman"/>
        <charset val="134"/>
      </rPr>
      <t>2000</t>
    </r>
    <r>
      <rPr>
        <sz val="18"/>
        <rFont val="方正仿宋简体"/>
        <charset val="134"/>
      </rPr>
      <t>元以上。</t>
    </r>
  </si>
  <si>
    <r>
      <rPr>
        <sz val="17"/>
        <rFont val="Times New Roman"/>
        <charset val="0"/>
      </rPr>
      <t>2025</t>
    </r>
    <r>
      <rPr>
        <sz val="17"/>
        <rFont val="方正仿宋简体"/>
        <charset val="0"/>
      </rPr>
      <t>年麻黄山乡农特产品深加工及产业提升项目</t>
    </r>
  </si>
  <si>
    <r>
      <rPr>
        <sz val="17"/>
        <rFont val="方正仿宋简体"/>
        <charset val="134"/>
      </rPr>
      <t>资金总投入</t>
    </r>
    <r>
      <rPr>
        <sz val="17"/>
        <rFont val="Times New Roman"/>
        <charset val="134"/>
      </rPr>
      <t>211</t>
    </r>
    <r>
      <rPr>
        <sz val="17"/>
        <rFont val="方正仿宋简体"/>
        <charset val="134"/>
      </rPr>
      <t>万元，用于</t>
    </r>
    <r>
      <rPr>
        <sz val="17"/>
        <rFont val="Times New Roman"/>
        <charset val="134"/>
      </rPr>
      <t>1.</t>
    </r>
    <r>
      <rPr>
        <sz val="17"/>
        <rFont val="方正仿宋简体"/>
        <charset val="134"/>
      </rPr>
      <t>采购大接杏、腌猪肉等包装、设计、统一定制及相关设施设备；</t>
    </r>
    <r>
      <rPr>
        <sz val="17"/>
        <rFont val="Times New Roman"/>
        <charset val="134"/>
      </rPr>
      <t>2.</t>
    </r>
    <r>
      <rPr>
        <sz val="17"/>
        <rFont val="方正仿宋简体"/>
        <charset val="134"/>
      </rPr>
      <t>种植中药材、特色小杂粮等</t>
    </r>
    <r>
      <rPr>
        <sz val="17"/>
        <rFont val="Times New Roman"/>
        <charset val="134"/>
      </rPr>
      <t>500</t>
    </r>
    <r>
      <rPr>
        <sz val="17"/>
        <rFont val="方正仿宋简体"/>
        <charset val="134"/>
      </rPr>
      <t>亩；</t>
    </r>
    <r>
      <rPr>
        <sz val="17"/>
        <rFont val="Times New Roman"/>
        <charset val="134"/>
      </rPr>
      <t>3.</t>
    </r>
    <r>
      <rPr>
        <sz val="17"/>
        <rFont val="方正仿宋简体"/>
        <charset val="134"/>
      </rPr>
      <t>何新庄村黑毛猪养殖场新建饲草料棚</t>
    </r>
    <r>
      <rPr>
        <sz val="17"/>
        <rFont val="Times New Roman"/>
        <charset val="134"/>
      </rPr>
      <t>180</t>
    </r>
    <r>
      <rPr>
        <sz val="17"/>
        <rFont val="方正仿宋简体"/>
        <charset val="134"/>
      </rPr>
      <t>平方米、硬化猪棚</t>
    </r>
    <r>
      <rPr>
        <sz val="17"/>
        <rFont val="Times New Roman"/>
        <charset val="134"/>
      </rPr>
      <t>180</t>
    </r>
    <r>
      <rPr>
        <sz val="17"/>
        <rFont val="方正仿宋简体"/>
        <charset val="134"/>
      </rPr>
      <t>平方米。</t>
    </r>
  </si>
  <si>
    <r>
      <rPr>
        <sz val="17"/>
        <rFont val="方正仿宋简体"/>
        <charset val="0"/>
      </rPr>
      <t>麻黄山村、何新庄村</t>
    </r>
  </si>
  <si>
    <r>
      <rPr>
        <sz val="17"/>
        <rFont val="方正仿宋简体"/>
        <charset val="0"/>
      </rPr>
      <t>麻黄山乡</t>
    </r>
    <r>
      <rPr>
        <sz val="17"/>
        <rFont val="Times New Roman"/>
        <charset val="0"/>
      </rPr>
      <t xml:space="preserve">
</t>
    </r>
    <r>
      <rPr>
        <sz val="17"/>
        <rFont val="方正仿宋简体"/>
        <charset val="0"/>
      </rPr>
      <t>人民政府</t>
    </r>
  </si>
  <si>
    <r>
      <rPr>
        <sz val="17"/>
        <rFont val="方正仿宋简体"/>
        <charset val="0"/>
      </rPr>
      <t>麻黄山村预计受益人口至少</t>
    </r>
    <r>
      <rPr>
        <sz val="17"/>
        <rFont val="Times New Roman"/>
        <charset val="0"/>
      </rPr>
      <t>10</t>
    </r>
    <r>
      <rPr>
        <sz val="17"/>
        <rFont val="方正仿宋简体"/>
        <charset val="0"/>
      </rPr>
      <t>人，其中脱贫人口</t>
    </r>
    <r>
      <rPr>
        <sz val="17"/>
        <rFont val="Times New Roman"/>
        <charset val="0"/>
      </rPr>
      <t>5</t>
    </r>
    <r>
      <rPr>
        <sz val="17"/>
        <rFont val="方正仿宋简体"/>
        <charset val="0"/>
      </rPr>
      <t>人。</t>
    </r>
  </si>
  <si>
    <t>（1）数量指标：种植中药材、特色小杂粮等500亩，新建饲草料棚180平方米，硬化猪棚180平方米。
（2）时效指标：2025年12月前
（3）质量指标：验收合格率100%
（4） 经济效益指标：增加村集体收入       
（5）满意度指标：受益群众满意度：≥95%</t>
  </si>
  <si>
    <r>
      <rPr>
        <sz val="17"/>
        <rFont val="方正仿宋简体"/>
        <charset val="0"/>
      </rPr>
      <t>建设养殖场基础设施，增加养殖规模，带动监测户</t>
    </r>
    <r>
      <rPr>
        <sz val="17"/>
        <rFont val="Times New Roman"/>
        <charset val="0"/>
      </rPr>
      <t>5</t>
    </r>
    <r>
      <rPr>
        <sz val="17"/>
        <rFont val="方正仿宋简体"/>
        <charset val="0"/>
      </rPr>
      <t>户、脱贫户增收</t>
    </r>
    <r>
      <rPr>
        <sz val="17"/>
        <rFont val="Times New Roman"/>
        <charset val="0"/>
      </rPr>
      <t>200</t>
    </r>
    <r>
      <rPr>
        <sz val="17"/>
        <rFont val="方正仿宋简体"/>
        <charset val="0"/>
      </rPr>
      <t>元以上；采购设施设备，扩大品牌效益，精美化包装，增加产品竞争力，保障售卖价格。</t>
    </r>
  </si>
  <si>
    <r>
      <rPr>
        <sz val="17"/>
        <rFont val="方正仿宋简体"/>
        <charset val="0"/>
      </rPr>
      <t>预计形成经营性资产，由麻黄山村、何新庄村集体经济合作社管护。</t>
    </r>
  </si>
  <si>
    <r>
      <rPr>
        <sz val="17"/>
        <rFont val="Times New Roman"/>
        <charset val="134"/>
      </rPr>
      <t>2025</t>
    </r>
    <r>
      <rPr>
        <sz val="17"/>
        <rFont val="方正仿宋简体"/>
        <charset val="134"/>
      </rPr>
      <t>年王乐井乡狼洞沟村生猪养殖园区提升项目</t>
    </r>
  </si>
  <si>
    <r>
      <rPr>
        <sz val="17"/>
        <rFont val="方正仿宋简体"/>
        <charset val="134"/>
      </rPr>
      <t>资金总投入</t>
    </r>
    <r>
      <rPr>
        <sz val="17"/>
        <rFont val="Times New Roman"/>
        <charset val="134"/>
      </rPr>
      <t>248</t>
    </r>
    <r>
      <rPr>
        <sz val="17"/>
        <rFont val="方正仿宋简体"/>
        <charset val="134"/>
      </rPr>
      <t>万元，用于新建管理及消毒用房</t>
    </r>
    <r>
      <rPr>
        <sz val="17"/>
        <rFont val="Times New Roman"/>
        <charset val="134"/>
      </rPr>
      <t>1</t>
    </r>
    <r>
      <rPr>
        <sz val="17"/>
        <rFont val="方正仿宋简体"/>
        <charset val="134"/>
      </rPr>
      <t>座；建设雨水边沟、玻璃钢蓄水池、出猪台、装猪台、地磅、粪污收集池、低压电缆和场地硬化等工程；养殖大棚配套风机、给水系统、限位栏、保育围栏、保育床和产床等养殖设备。</t>
    </r>
  </si>
  <si>
    <r>
      <rPr>
        <sz val="17"/>
        <rFont val="方正仿宋简体"/>
        <charset val="0"/>
      </rPr>
      <t>狼洞沟村</t>
    </r>
  </si>
  <si>
    <r>
      <rPr>
        <sz val="17"/>
        <rFont val="方正仿宋简体"/>
        <charset val="0"/>
      </rPr>
      <t>狼洞沟村受益</t>
    </r>
    <r>
      <rPr>
        <sz val="17"/>
        <rFont val="Times New Roman"/>
        <charset val="0"/>
      </rPr>
      <t>40</t>
    </r>
    <r>
      <rPr>
        <sz val="17"/>
        <rFont val="方正仿宋简体"/>
        <charset val="0"/>
      </rPr>
      <t>人其中脱贫户</t>
    </r>
    <r>
      <rPr>
        <sz val="17"/>
        <rFont val="Times New Roman"/>
        <charset val="0"/>
      </rPr>
      <t>5</t>
    </r>
    <r>
      <rPr>
        <sz val="17"/>
        <rFont val="方正仿宋简体"/>
        <charset val="0"/>
      </rPr>
      <t>人</t>
    </r>
  </si>
  <si>
    <t>（1）数量指标：新建管理及消毒用房1座；建设雨水边沟、玻璃钢蓄水池、出猪台、装猪台、地磅、粪污收集池、低压电缆和场地硬化等工程；养殖大棚配套风机、给水系统、限位栏、保育围栏、保育床和产床等养殖设备。
（2）时效指标：2025年12月前
（3）质量指标：验收合格率100%
（4） 经济效益指标：增加村集体收入       
（5）满意度指标：受益群众满意度：≥95%</t>
  </si>
  <si>
    <r>
      <rPr>
        <sz val="17"/>
        <rFont val="方正仿宋简体"/>
        <charset val="134"/>
      </rPr>
      <t>一是项目建设后，实现人畜分离，改善人居环境脏乱差、生猪粪便难处理、气味难闻等问题；二是园区运营后可实现年生猪出栏量</t>
    </r>
    <r>
      <rPr>
        <sz val="17"/>
        <rFont val="Times New Roman"/>
        <charset val="134"/>
      </rPr>
      <t>2500</t>
    </r>
    <r>
      <rPr>
        <sz val="17"/>
        <rFont val="方正仿宋简体"/>
        <charset val="134"/>
      </rPr>
      <t>余头，养殖户户均纯收入可达</t>
    </r>
    <r>
      <rPr>
        <sz val="17"/>
        <rFont val="Times New Roman"/>
        <charset val="134"/>
      </rPr>
      <t>10</t>
    </r>
    <r>
      <rPr>
        <sz val="17"/>
        <rFont val="方正仿宋简体"/>
        <charset val="134"/>
      </rPr>
      <t>万余元，村集体经济每年保底增收</t>
    </r>
    <r>
      <rPr>
        <sz val="17"/>
        <rFont val="Times New Roman"/>
        <charset val="134"/>
      </rPr>
      <t>10</t>
    </r>
    <r>
      <rPr>
        <sz val="17"/>
        <rFont val="方正仿宋简体"/>
        <charset val="134"/>
      </rPr>
      <t>万余元；三是园区运营后可带动本地群众务工，增加群众务工收入。</t>
    </r>
  </si>
  <si>
    <r>
      <rPr>
        <sz val="17"/>
        <rFont val="方正仿宋简体"/>
        <charset val="134"/>
      </rPr>
      <t>预计形成经营性资产，由狼洞沟村经济合作社管护</t>
    </r>
  </si>
  <si>
    <r>
      <rPr>
        <sz val="17"/>
        <rFont val="Times New Roman"/>
        <charset val="134"/>
      </rPr>
      <t>2025</t>
    </r>
    <r>
      <rPr>
        <sz val="17"/>
        <rFont val="方正仿宋简体"/>
        <charset val="134"/>
      </rPr>
      <t>年麻黄山乡特色产业提升项目</t>
    </r>
  </si>
  <si>
    <r>
      <rPr>
        <sz val="17"/>
        <rFont val="方正仿宋简体"/>
        <charset val="134"/>
      </rPr>
      <t>资金总投入</t>
    </r>
    <r>
      <rPr>
        <sz val="17"/>
        <rFont val="Times New Roman"/>
        <charset val="134"/>
      </rPr>
      <t>214</t>
    </r>
    <r>
      <rPr>
        <sz val="17"/>
        <rFont val="方正仿宋简体"/>
        <charset val="134"/>
      </rPr>
      <t>万元，用于</t>
    </r>
    <r>
      <rPr>
        <sz val="17"/>
        <rFont val="Times New Roman"/>
        <charset val="134"/>
      </rPr>
      <t>1.</t>
    </r>
    <r>
      <rPr>
        <sz val="17"/>
        <rFont val="方正仿宋简体"/>
        <charset val="134"/>
      </rPr>
      <t>新建</t>
    </r>
    <r>
      <rPr>
        <sz val="17"/>
        <rFont val="Times New Roman"/>
        <charset val="134"/>
      </rPr>
      <t>20</t>
    </r>
    <r>
      <rPr>
        <sz val="17"/>
        <rFont val="方正仿宋简体"/>
        <charset val="134"/>
      </rPr>
      <t>吨果蔬冷藏库</t>
    </r>
    <r>
      <rPr>
        <sz val="17"/>
        <rFont val="Times New Roman"/>
        <charset val="134"/>
      </rPr>
      <t>1</t>
    </r>
    <r>
      <rPr>
        <sz val="17"/>
        <rFont val="方正仿宋简体"/>
        <charset val="134"/>
      </rPr>
      <t>座，安装大接杏分拣设备</t>
    </r>
    <r>
      <rPr>
        <sz val="17"/>
        <rFont val="Times New Roman"/>
        <charset val="134"/>
      </rPr>
      <t>3</t>
    </r>
    <r>
      <rPr>
        <sz val="17"/>
        <rFont val="方正仿宋简体"/>
        <charset val="134"/>
      </rPr>
      <t>台、烘干设备</t>
    </r>
    <r>
      <rPr>
        <sz val="17"/>
        <rFont val="Times New Roman"/>
        <charset val="134"/>
      </rPr>
      <t>3</t>
    </r>
    <r>
      <rPr>
        <sz val="17"/>
        <rFont val="方正仿宋简体"/>
        <charset val="134"/>
      </rPr>
      <t>台；</t>
    </r>
    <r>
      <rPr>
        <sz val="17"/>
        <rFont val="Times New Roman"/>
        <charset val="134"/>
      </rPr>
      <t>2.</t>
    </r>
    <r>
      <rPr>
        <sz val="17"/>
        <rFont val="方正仿宋简体"/>
        <charset val="134"/>
      </rPr>
      <t>新建晾晒场</t>
    </r>
    <r>
      <rPr>
        <sz val="17"/>
        <rFont val="Times New Roman"/>
        <charset val="134"/>
      </rPr>
      <t>10000</t>
    </r>
    <r>
      <rPr>
        <sz val="17"/>
        <rFont val="方正仿宋简体"/>
        <charset val="134"/>
      </rPr>
      <t>平米；</t>
    </r>
    <r>
      <rPr>
        <sz val="17"/>
        <rFont val="Times New Roman"/>
        <charset val="134"/>
      </rPr>
      <t>3.</t>
    </r>
    <r>
      <rPr>
        <sz val="17"/>
        <rFont val="方正仿宋简体"/>
        <charset val="134"/>
      </rPr>
      <t>打造荞麦新品种示范基地，新建砾石路</t>
    </r>
    <r>
      <rPr>
        <sz val="17"/>
        <rFont val="Times New Roman"/>
        <charset val="134"/>
      </rPr>
      <t>7</t>
    </r>
    <r>
      <rPr>
        <sz val="17"/>
        <rFont val="方正仿宋简体"/>
        <charset val="134"/>
      </rPr>
      <t>公里。</t>
    </r>
  </si>
  <si>
    <r>
      <rPr>
        <sz val="17"/>
        <rFont val="方正仿宋简体"/>
        <charset val="0"/>
      </rPr>
      <t>各行政村</t>
    </r>
  </si>
  <si>
    <r>
      <rPr>
        <sz val="17"/>
        <rFont val="方正仿宋简体"/>
        <charset val="0"/>
      </rPr>
      <t>受益人口至少</t>
    </r>
    <r>
      <rPr>
        <sz val="17"/>
        <rFont val="Times New Roman"/>
        <charset val="0"/>
      </rPr>
      <t>45</t>
    </r>
    <r>
      <rPr>
        <sz val="17"/>
        <rFont val="方正仿宋简体"/>
        <charset val="0"/>
      </rPr>
      <t>户，其中脱贫人口</t>
    </r>
    <r>
      <rPr>
        <sz val="17"/>
        <rFont val="Times New Roman"/>
        <charset val="0"/>
      </rPr>
      <t>4</t>
    </r>
    <r>
      <rPr>
        <sz val="17"/>
        <rFont val="方正仿宋简体"/>
        <charset val="0"/>
      </rPr>
      <t>人</t>
    </r>
  </si>
  <si>
    <t>1、产出指标
（1）数量指标：新建20吨果蔬冷藏库1座，安装大接杏分拣设备3台、烘干设备3台；2.新建晾晒场10000平米；3.打造荞麦新品种示范基地，新建砾石路7公里，打造科技驿站200平米。
（2）质量指标：合格率100%。
（3）时效指标：项目完成期限2025年12月。
（4）成本指标：投入资金207万元。
3、满意度指标
（1）受益群众满意度：≥94%。</t>
  </si>
  <si>
    <r>
      <rPr>
        <sz val="17"/>
        <rFont val="方正仿宋简体"/>
        <charset val="134"/>
      </rPr>
      <t>扩大产业发展，多元化种植，预计带动农户就近务工，受益人口至少</t>
    </r>
    <r>
      <rPr>
        <sz val="17"/>
        <rFont val="Times New Roman"/>
        <charset val="134"/>
      </rPr>
      <t>45</t>
    </r>
    <r>
      <rPr>
        <sz val="17"/>
        <rFont val="方正仿宋简体"/>
        <charset val="134"/>
      </rPr>
      <t>户，其中脱贫人口</t>
    </r>
    <r>
      <rPr>
        <sz val="17"/>
        <rFont val="Times New Roman"/>
        <charset val="134"/>
      </rPr>
      <t>4</t>
    </r>
    <r>
      <rPr>
        <sz val="17"/>
        <rFont val="方正仿宋简体"/>
        <charset val="134"/>
      </rPr>
      <t>人。提高农民收入</t>
    </r>
    <r>
      <rPr>
        <sz val="17"/>
        <rFont val="Times New Roman"/>
        <charset val="134"/>
      </rPr>
      <t>300</t>
    </r>
    <r>
      <rPr>
        <sz val="17"/>
        <rFont val="方正仿宋简体"/>
        <charset val="134"/>
      </rPr>
      <t>元以上。</t>
    </r>
  </si>
  <si>
    <r>
      <rPr>
        <sz val="17"/>
        <rFont val="方正仿宋简体"/>
        <charset val="134"/>
      </rPr>
      <t>预计形成经营性资产，由井滩子村、新庄村、麻黄山村、松记水村、井滩子村、下高窑村、管记掌村、后洼村、包塬村、李塬畔村、胶泥湾村、唐平庄村、沙崾岘村集体经济合作社管护。</t>
    </r>
  </si>
  <si>
    <r>
      <rPr>
        <sz val="17"/>
        <rFont val="Times New Roman"/>
        <charset val="134"/>
      </rPr>
      <t>2025</t>
    </r>
    <r>
      <rPr>
        <sz val="17"/>
        <rFont val="方正仿宋简体"/>
        <charset val="134"/>
      </rPr>
      <t>年盐池县残膜回收机采购项目</t>
    </r>
  </si>
  <si>
    <r>
      <rPr>
        <sz val="17"/>
        <rFont val="方正仿宋简体"/>
        <charset val="134"/>
      </rPr>
      <t>资金总投入</t>
    </r>
    <r>
      <rPr>
        <sz val="17"/>
        <rFont val="Times New Roman"/>
        <charset val="134"/>
      </rPr>
      <t>79</t>
    </r>
    <r>
      <rPr>
        <sz val="17"/>
        <rFont val="方正仿宋简体"/>
        <charset val="134"/>
      </rPr>
      <t>万元，用于全县范围内拟采购残膜回收机</t>
    </r>
    <r>
      <rPr>
        <sz val="17"/>
        <rFont val="Times New Roman"/>
        <charset val="134"/>
      </rPr>
      <t>4</t>
    </r>
    <r>
      <rPr>
        <sz val="17"/>
        <rFont val="方正仿宋简体"/>
        <charset val="134"/>
      </rPr>
      <t>台。</t>
    </r>
  </si>
  <si>
    <r>
      <rPr>
        <sz val="17"/>
        <rFont val="方正仿宋简体"/>
        <charset val="134"/>
      </rPr>
      <t>王乐井乡边记洼、麻黄山乡松记水村</t>
    </r>
  </si>
  <si>
    <r>
      <rPr>
        <sz val="17"/>
        <rFont val="方正仿宋简体"/>
        <charset val="134"/>
      </rPr>
      <t>农业机械化推广服务中心</t>
    </r>
  </si>
  <si>
    <r>
      <rPr>
        <sz val="17"/>
        <rFont val="方正仿宋简体"/>
        <charset val="134"/>
      </rPr>
      <t>王乐井乡边记洼、麻黄山乡松记水村村民预计受益人口至少</t>
    </r>
    <r>
      <rPr>
        <sz val="17"/>
        <rFont val="Times New Roman"/>
        <charset val="134"/>
      </rPr>
      <t>130</t>
    </r>
    <r>
      <rPr>
        <sz val="17"/>
        <rFont val="方正仿宋简体"/>
        <charset val="134"/>
      </rPr>
      <t>人，其中脱贫人口</t>
    </r>
    <r>
      <rPr>
        <sz val="17"/>
        <rFont val="Times New Roman"/>
        <charset val="134"/>
      </rPr>
      <t>80</t>
    </r>
    <r>
      <rPr>
        <sz val="17"/>
        <rFont val="方正仿宋简体"/>
        <charset val="134"/>
      </rPr>
      <t>人。</t>
    </r>
  </si>
  <si>
    <t>（1）数量指标：全县范围内拟采购残膜回收机4台。
（2）时效指标：2025年12月前
（3）质量指标：验收合格率100%
（4） 经济效益指标：增加村集体收入       
（5）满意度指标：受益群众满意度：≥95%</t>
  </si>
  <si>
    <r>
      <rPr>
        <sz val="17"/>
        <rFont val="方正仿宋简体"/>
        <charset val="0"/>
      </rPr>
      <t>通过投入残膜回收机，有效提高残膜回收率和回收的效率，降低了农膜残留，减少了农户回收成本</t>
    </r>
    <r>
      <rPr>
        <sz val="17"/>
        <rFont val="Times New Roman"/>
        <charset val="0"/>
      </rPr>
      <t>300</t>
    </r>
    <r>
      <rPr>
        <sz val="17"/>
        <rFont val="方正仿宋简体"/>
        <charset val="0"/>
      </rPr>
      <t>元左右，间接促进农户增收。</t>
    </r>
  </si>
  <si>
    <r>
      <rPr>
        <sz val="17"/>
        <rFont val="方正仿宋简体"/>
        <charset val="0"/>
      </rPr>
      <t>预计形成公益性资产，由各村村集体管护</t>
    </r>
  </si>
  <si>
    <r>
      <rPr>
        <sz val="17"/>
        <rFont val="Times New Roman"/>
        <charset val="134"/>
      </rPr>
      <t>2025</t>
    </r>
    <r>
      <rPr>
        <sz val="17"/>
        <rFont val="方正仿宋简体"/>
        <charset val="134"/>
      </rPr>
      <t>年艾草</t>
    </r>
    <r>
      <rPr>
        <sz val="17"/>
        <rFont val="Times New Roman"/>
        <charset val="134"/>
      </rPr>
      <t>“</t>
    </r>
    <r>
      <rPr>
        <sz val="17"/>
        <rFont val="方正仿宋简体"/>
        <charset val="134"/>
      </rPr>
      <t>种加销</t>
    </r>
    <r>
      <rPr>
        <sz val="17"/>
        <rFont val="Times New Roman"/>
        <charset val="134"/>
      </rPr>
      <t>”</t>
    </r>
    <r>
      <rPr>
        <sz val="17"/>
        <rFont val="方正仿宋简体"/>
        <charset val="134"/>
      </rPr>
      <t>三产融合建设项目</t>
    </r>
  </si>
  <si>
    <r>
      <rPr>
        <sz val="17"/>
        <rFont val="方正仿宋简体"/>
        <charset val="134"/>
      </rPr>
      <t>资金总投入</t>
    </r>
    <r>
      <rPr>
        <sz val="17"/>
        <rFont val="Times New Roman"/>
        <charset val="134"/>
      </rPr>
      <t>160</t>
    </r>
    <r>
      <rPr>
        <sz val="17"/>
        <rFont val="方正仿宋简体"/>
        <charset val="134"/>
      </rPr>
      <t>万元，实施艾草深加工建设项目。建设艾草深加工车间</t>
    </r>
    <r>
      <rPr>
        <sz val="17"/>
        <rFont val="Times New Roman"/>
        <charset val="134"/>
      </rPr>
      <t>1</t>
    </r>
    <r>
      <rPr>
        <sz val="17"/>
        <rFont val="方正仿宋简体"/>
        <charset val="134"/>
      </rPr>
      <t>个及设施设备购置。艾草种植示范基地建设项目。建设艾草种植示范基地</t>
    </r>
    <r>
      <rPr>
        <sz val="17"/>
        <rFont val="Times New Roman"/>
        <charset val="134"/>
      </rPr>
      <t>362</t>
    </r>
    <r>
      <rPr>
        <sz val="17"/>
        <rFont val="方正仿宋简体"/>
        <charset val="134"/>
      </rPr>
      <t>亩（其中青山乡</t>
    </r>
    <r>
      <rPr>
        <sz val="17"/>
        <rFont val="Times New Roman"/>
        <charset val="134"/>
      </rPr>
      <t>262</t>
    </r>
    <r>
      <rPr>
        <sz val="17"/>
        <rFont val="方正仿宋简体"/>
        <charset val="134"/>
      </rPr>
      <t>亩、冯记沟乡</t>
    </r>
    <r>
      <rPr>
        <sz val="17"/>
        <rFont val="Times New Roman"/>
        <charset val="134"/>
      </rPr>
      <t>100</t>
    </r>
    <r>
      <rPr>
        <sz val="17"/>
        <rFont val="方正仿宋简体"/>
        <charset val="134"/>
      </rPr>
      <t>亩）。</t>
    </r>
  </si>
  <si>
    <r>
      <rPr>
        <sz val="17"/>
        <rFont val="方正仿宋简体"/>
        <charset val="134"/>
      </rPr>
      <t>猫头梁村、新经济产业园、古峰庄村、雨强村</t>
    </r>
  </si>
  <si>
    <r>
      <rPr>
        <sz val="17"/>
        <rFont val="方正仿宋简体"/>
        <charset val="134"/>
      </rPr>
      <t>青山乡、科学技术局</t>
    </r>
  </si>
  <si>
    <r>
      <rPr>
        <sz val="17"/>
        <rFont val="方正仿宋简体"/>
        <charset val="134"/>
      </rPr>
      <t>受益人口至少</t>
    </r>
    <r>
      <rPr>
        <sz val="17"/>
        <rFont val="Times New Roman"/>
        <charset val="134"/>
      </rPr>
      <t>5</t>
    </r>
    <r>
      <rPr>
        <sz val="17"/>
        <rFont val="方正仿宋简体"/>
        <charset val="134"/>
      </rPr>
      <t>户，其中脱贫人口</t>
    </r>
    <r>
      <rPr>
        <sz val="17"/>
        <rFont val="Times New Roman"/>
        <charset val="134"/>
      </rPr>
      <t>1</t>
    </r>
    <r>
      <rPr>
        <sz val="17"/>
        <rFont val="方正仿宋简体"/>
        <charset val="134"/>
      </rPr>
      <t>人</t>
    </r>
  </si>
  <si>
    <t>、产出指标
（1）数量指标：新建加工车间1座，打造种植示范基地362亩。
（2）质量指标：合格率100%。
（3）时效指标：项目完成期限2025年12月。
（4）成本指标：投入资金160万元。
2、满意度指标
（1）受益群众满意度：≥96%。</t>
  </si>
  <si>
    <r>
      <rPr>
        <sz val="17"/>
        <rFont val="方正仿宋简体"/>
        <charset val="134"/>
      </rPr>
      <t>预计可带动周边</t>
    </r>
    <r>
      <rPr>
        <sz val="17"/>
        <rFont val="Times New Roman"/>
        <charset val="134"/>
      </rPr>
      <t>10</t>
    </r>
    <r>
      <rPr>
        <sz val="17"/>
        <rFont val="方正仿宋简体"/>
        <charset val="134"/>
      </rPr>
      <t>余户农户参与艾草种植，户均年增收</t>
    </r>
    <r>
      <rPr>
        <sz val="17"/>
        <rFont val="Times New Roman"/>
        <charset val="134"/>
      </rPr>
      <t>2000-3000</t>
    </r>
    <r>
      <rPr>
        <sz val="17"/>
        <rFont val="方正仿宋简体"/>
        <charset val="134"/>
      </rPr>
      <t>元，推动艾草种植面积规模化发展，形成</t>
    </r>
    <r>
      <rPr>
        <sz val="17"/>
        <rFont val="Times New Roman"/>
        <charset val="134"/>
      </rPr>
      <t>“</t>
    </r>
    <r>
      <rPr>
        <sz val="17"/>
        <rFont val="方正仿宋简体"/>
        <charset val="134"/>
      </rPr>
      <t>订单</t>
    </r>
    <r>
      <rPr>
        <sz val="17"/>
        <rFont val="Times New Roman"/>
        <charset val="134"/>
      </rPr>
      <t>+</t>
    </r>
    <r>
      <rPr>
        <sz val="17"/>
        <rFont val="方正仿宋简体"/>
        <charset val="134"/>
      </rPr>
      <t>基地</t>
    </r>
    <r>
      <rPr>
        <sz val="17"/>
        <rFont val="Times New Roman"/>
        <charset val="134"/>
      </rPr>
      <t>+</t>
    </r>
    <r>
      <rPr>
        <sz val="17"/>
        <rFont val="方正仿宋简体"/>
        <charset val="134"/>
      </rPr>
      <t>农户</t>
    </r>
    <r>
      <rPr>
        <sz val="17"/>
        <rFont val="Times New Roman"/>
        <charset val="134"/>
      </rPr>
      <t>”</t>
    </r>
    <r>
      <rPr>
        <sz val="17"/>
        <rFont val="方正仿宋简体"/>
        <charset val="134"/>
      </rPr>
      <t>的产业发展格局。优先吸纳项目周边脱贫户、监测户。季节性岗位（艾草采收加工旺季）预计新增</t>
    </r>
    <r>
      <rPr>
        <sz val="17"/>
        <rFont val="Times New Roman"/>
        <charset val="134"/>
      </rPr>
      <t>5</t>
    </r>
    <r>
      <rPr>
        <sz val="17"/>
        <rFont val="方正仿宋简体"/>
        <charset val="134"/>
      </rPr>
      <t>个，人均月收入可达</t>
    </r>
    <r>
      <rPr>
        <sz val="17"/>
        <rFont val="Times New Roman"/>
        <charset val="134"/>
      </rPr>
      <t>3000-4000</t>
    </r>
    <r>
      <rPr>
        <sz val="17"/>
        <rFont val="方正仿宋简体"/>
        <charset val="134"/>
      </rPr>
      <t>元。通过就近就业，进一步巩固脱贫攻坚成果。</t>
    </r>
  </si>
  <si>
    <r>
      <rPr>
        <sz val="17"/>
        <rFont val="Times New Roman"/>
        <charset val="134"/>
      </rPr>
      <t>2025</t>
    </r>
    <r>
      <rPr>
        <sz val="17"/>
        <rFont val="方正仿宋简体"/>
        <charset val="134"/>
      </rPr>
      <t>年盐池县高沙窝镇南梁村滩羊生态牧场建设项目</t>
    </r>
  </si>
  <si>
    <r>
      <rPr>
        <sz val="17"/>
        <rFont val="方正仿宋简体"/>
        <charset val="134"/>
      </rPr>
      <t>资金总投入</t>
    </r>
    <r>
      <rPr>
        <sz val="17"/>
        <rFont val="Times New Roman"/>
        <charset val="134"/>
      </rPr>
      <t>130</t>
    </r>
    <r>
      <rPr>
        <sz val="17"/>
        <rFont val="方正仿宋简体"/>
        <charset val="134"/>
      </rPr>
      <t>万元，新建轻钢结构羊舍</t>
    </r>
    <r>
      <rPr>
        <sz val="17"/>
        <rFont val="Times New Roman"/>
        <charset val="134"/>
      </rPr>
      <t>1</t>
    </r>
    <r>
      <rPr>
        <sz val="17"/>
        <rFont val="方正仿宋简体"/>
        <charset val="134"/>
      </rPr>
      <t>栋、轻钢结构草料棚</t>
    </r>
    <r>
      <rPr>
        <sz val="17"/>
        <rFont val="Times New Roman"/>
        <charset val="134"/>
      </rPr>
      <t>1</t>
    </r>
    <r>
      <rPr>
        <sz val="17"/>
        <rFont val="方正仿宋简体"/>
        <charset val="134"/>
      </rPr>
      <t>栋、附属用房</t>
    </r>
    <r>
      <rPr>
        <sz val="17"/>
        <rFont val="Times New Roman"/>
        <charset val="134"/>
      </rPr>
      <t>1</t>
    </r>
    <r>
      <rPr>
        <sz val="17"/>
        <rFont val="方正仿宋简体"/>
        <charset val="134"/>
      </rPr>
      <t>间，配套污粪处理场、车辆消毒池、青贮池及室外电气和给排水工程等内容。</t>
    </r>
  </si>
  <si>
    <r>
      <rPr>
        <sz val="17"/>
        <rFont val="方正仿宋简体"/>
        <charset val="134"/>
      </rPr>
      <t>受益人口至少</t>
    </r>
    <r>
      <rPr>
        <sz val="17"/>
        <rFont val="Times New Roman"/>
        <charset val="134"/>
      </rPr>
      <t>7</t>
    </r>
    <r>
      <rPr>
        <sz val="17"/>
        <rFont val="方正仿宋简体"/>
        <charset val="134"/>
      </rPr>
      <t>户，其中脱贫人口</t>
    </r>
    <r>
      <rPr>
        <sz val="17"/>
        <rFont val="Times New Roman"/>
        <charset val="134"/>
      </rPr>
      <t>1</t>
    </r>
    <r>
      <rPr>
        <sz val="17"/>
        <rFont val="方正仿宋简体"/>
        <charset val="134"/>
      </rPr>
      <t>人</t>
    </r>
  </si>
  <si>
    <t>（1）数量指标：全新建轻钢结构羊舍1栋、轻钢结构草料棚1栋、附属用房1间，配套污粪处理场、车辆消毒池、青贮池及室外电气和给排水工程等内容。
（2）时效指标：2025年12月前
（3）质量指标：验收合格率100%
（4） 经济效益指标：增加村集体收入       
（5）满意度指标：受益群众满意度：≥95%</t>
  </si>
  <si>
    <r>
      <rPr>
        <sz val="17"/>
        <color rgb="FF000000"/>
        <rFont val="方正仿宋简体"/>
        <charset val="134"/>
      </rPr>
      <t>带动南梁村</t>
    </r>
    <r>
      <rPr>
        <sz val="17"/>
        <color rgb="FF000000"/>
        <rFont val="Times New Roman"/>
        <charset val="134"/>
      </rPr>
      <t>12</t>
    </r>
    <r>
      <rPr>
        <sz val="17"/>
        <color rgb="FF000000"/>
        <rFont val="方正仿宋简体"/>
        <charset val="134"/>
      </rPr>
      <t>户脱贫户，户均增收</t>
    </r>
    <r>
      <rPr>
        <sz val="17"/>
        <color rgb="FF000000"/>
        <rFont val="Times New Roman"/>
        <charset val="134"/>
      </rPr>
      <t>1000</t>
    </r>
    <r>
      <rPr>
        <sz val="17"/>
        <color rgb="FF000000"/>
        <rFont val="方正仿宋简体"/>
        <charset val="134"/>
      </rPr>
      <t>元。</t>
    </r>
  </si>
  <si>
    <r>
      <rPr>
        <sz val="17"/>
        <rFont val="方正仿宋简体"/>
        <charset val="134"/>
      </rPr>
      <t>预计形成经营性资产，由南梁村村经济合作社管护</t>
    </r>
  </si>
  <si>
    <r>
      <rPr>
        <sz val="17"/>
        <rFont val="Times New Roman"/>
        <charset val="134"/>
      </rPr>
      <t>2025</t>
    </r>
    <r>
      <rPr>
        <sz val="17"/>
        <rFont val="方正仿宋简体"/>
        <charset val="134"/>
      </rPr>
      <t>年盐池县麻黄山乡农特产品预制加工项目</t>
    </r>
  </si>
  <si>
    <r>
      <rPr>
        <sz val="17"/>
        <rFont val="方正仿宋简体"/>
        <charset val="134"/>
      </rPr>
      <t>资金总投入</t>
    </r>
    <r>
      <rPr>
        <sz val="17"/>
        <rFont val="Times New Roman"/>
        <charset val="134"/>
      </rPr>
      <t>100</t>
    </r>
    <r>
      <rPr>
        <sz val="17"/>
        <rFont val="方正仿宋简体"/>
        <charset val="134"/>
      </rPr>
      <t>万元，在工业园区建设农特产品预制加工车间</t>
    </r>
    <r>
      <rPr>
        <sz val="17"/>
        <rFont val="Times New Roman"/>
        <charset val="134"/>
      </rPr>
      <t>1</t>
    </r>
    <r>
      <rPr>
        <sz val="17"/>
        <rFont val="方正仿宋简体"/>
        <charset val="134"/>
      </rPr>
      <t>个，内设标准化生产车间、无菌包装车间、冷冻仓储车间和营销展示中心各</t>
    </r>
    <r>
      <rPr>
        <sz val="17"/>
        <rFont val="Times New Roman"/>
        <charset val="134"/>
      </rPr>
      <t>1</t>
    </r>
    <r>
      <rPr>
        <sz val="17"/>
        <rFont val="方正仿宋简体"/>
        <charset val="134"/>
      </rPr>
      <t>个。</t>
    </r>
  </si>
  <si>
    <r>
      <rPr>
        <sz val="17"/>
        <rFont val="方正仿宋简体"/>
        <charset val="134"/>
      </rPr>
      <t>工业园区</t>
    </r>
  </si>
  <si>
    <r>
      <rPr>
        <sz val="17"/>
        <rFont val="方正仿宋简体"/>
        <charset val="134"/>
      </rPr>
      <t>受益人口至少</t>
    </r>
    <r>
      <rPr>
        <sz val="17"/>
        <rFont val="Times New Roman"/>
        <charset val="134"/>
      </rPr>
      <t>4</t>
    </r>
    <r>
      <rPr>
        <sz val="17"/>
        <rFont val="方正仿宋简体"/>
        <charset val="134"/>
      </rPr>
      <t>户，其中脱贫人口</t>
    </r>
    <r>
      <rPr>
        <sz val="17"/>
        <rFont val="Times New Roman"/>
        <charset val="134"/>
      </rPr>
      <t>1</t>
    </r>
    <r>
      <rPr>
        <sz val="17"/>
        <rFont val="方正仿宋简体"/>
        <charset val="134"/>
      </rPr>
      <t>人</t>
    </r>
  </si>
  <si>
    <t>（1）数量指标：建设农特产品预制加工车间1个，内设标准化生产车间、无菌包装车间、冷冻仓储车间和营销展示中心各1个。
（2）时效指标：2025年12月前
（3）质量指标：验收合格率100%
（4） 经济效益指标：增加村集体收入       
（5）满意度指标：受益群众满意度：≥95%</t>
  </si>
  <si>
    <r>
      <rPr>
        <sz val="17"/>
        <rFont val="方正仿宋简体"/>
        <charset val="134"/>
      </rPr>
      <t>通过项目实施，与当地养殖户、经济合作社签约，稳定原料供给，保障农户销路；强化技术赋能，提升种养水平，为保障原料供应及产品质量，可向农户、合作社提供技术指导，，提升农户种养殖水平；打破地域限制，拓宽销售半径，农产品通过技术处理、包装，形成预制产品，方便保存运输。</t>
    </r>
  </si>
  <si>
    <r>
      <rPr>
        <sz val="17"/>
        <rFont val="方正仿宋简体"/>
        <charset val="134"/>
      </rPr>
      <t>预计形成经营性资产，由李塬畔村集体经济合作社管护。</t>
    </r>
  </si>
  <si>
    <r>
      <rPr>
        <sz val="17"/>
        <rFont val="Times New Roman"/>
        <charset val="134"/>
      </rPr>
      <t>2025</t>
    </r>
    <r>
      <rPr>
        <sz val="17"/>
        <rFont val="方正仿宋简体"/>
        <charset val="134"/>
      </rPr>
      <t>年</t>
    </r>
    <r>
      <rPr>
        <sz val="17"/>
        <rFont val="Times New Roman"/>
        <charset val="134"/>
      </rPr>
      <t>AI</t>
    </r>
    <r>
      <rPr>
        <sz val="17"/>
        <rFont val="方正仿宋简体"/>
        <charset val="134"/>
      </rPr>
      <t>电商助农</t>
    </r>
    <r>
      <rPr>
        <sz val="17"/>
        <rFont val="Times New Roman"/>
        <charset val="134"/>
      </rPr>
      <t xml:space="preserve">
</t>
    </r>
    <r>
      <rPr>
        <sz val="17"/>
        <rFont val="方正仿宋简体"/>
        <charset val="134"/>
      </rPr>
      <t>项目</t>
    </r>
  </si>
  <si>
    <r>
      <rPr>
        <sz val="17"/>
        <rFont val="方正仿宋简体"/>
        <charset val="134"/>
      </rPr>
      <t>资金总投入</t>
    </r>
    <r>
      <rPr>
        <sz val="17"/>
        <rFont val="Times New Roman"/>
        <charset val="134"/>
      </rPr>
      <t>60</t>
    </r>
    <r>
      <rPr>
        <sz val="17"/>
        <rFont val="方正仿宋简体"/>
        <charset val="134"/>
      </rPr>
      <t>万元，搭建直播电商综合功能区及直播培训场地，联合本地合作社</t>
    </r>
    <r>
      <rPr>
        <sz val="17"/>
        <rFont val="Times New Roman"/>
        <charset val="134"/>
      </rPr>
      <t>/</t>
    </r>
    <r>
      <rPr>
        <sz val="17"/>
        <rFont val="方正仿宋简体"/>
        <charset val="134"/>
      </rPr>
      <t>企业，筛选</t>
    </r>
    <r>
      <rPr>
        <sz val="17"/>
        <rFont val="Times New Roman"/>
        <charset val="134"/>
      </rPr>
      <t>20</t>
    </r>
    <r>
      <rPr>
        <sz val="17"/>
        <rFont val="方正仿宋简体"/>
        <charset val="134"/>
      </rPr>
      <t>款优质农特产品，借助集成</t>
    </r>
    <r>
      <rPr>
        <sz val="17"/>
        <rFont val="Times New Roman"/>
        <charset val="134"/>
      </rPr>
      <t>AI</t>
    </r>
    <r>
      <rPr>
        <sz val="17"/>
        <rFont val="方正仿宋简体"/>
        <charset val="134"/>
      </rPr>
      <t>数字人播控系统、智能</t>
    </r>
    <r>
      <rPr>
        <sz val="17"/>
        <rFont val="Times New Roman"/>
        <charset val="134"/>
      </rPr>
      <t>IP</t>
    </r>
    <r>
      <rPr>
        <sz val="17"/>
        <rFont val="方正仿宋简体"/>
        <charset val="134"/>
      </rPr>
      <t>定位技术、沉浸式直播场景等核心模块，打造</t>
    </r>
    <r>
      <rPr>
        <sz val="17"/>
        <rFont val="Times New Roman"/>
        <charset val="134"/>
      </rPr>
      <t>“</t>
    </r>
    <r>
      <rPr>
        <sz val="17"/>
        <rFont val="方正仿宋简体"/>
        <charset val="134"/>
      </rPr>
      <t>盐池助农团</t>
    </r>
    <r>
      <rPr>
        <sz val="17"/>
        <rFont val="Times New Roman"/>
        <charset val="134"/>
      </rPr>
      <t>”</t>
    </r>
    <r>
      <rPr>
        <sz val="17"/>
        <rFont val="方正仿宋简体"/>
        <charset val="134"/>
      </rPr>
      <t>主播矩阵</t>
    </r>
    <r>
      <rPr>
        <sz val="17"/>
        <rFont val="Times New Roman"/>
        <charset val="134"/>
      </rPr>
      <t>IP</t>
    </r>
    <r>
      <rPr>
        <sz val="17"/>
        <rFont val="方正仿宋简体"/>
        <charset val="134"/>
      </rPr>
      <t>，通过</t>
    </r>
    <r>
      <rPr>
        <sz val="17"/>
        <rFont val="Times New Roman"/>
        <charset val="134"/>
      </rPr>
      <t>“7×24</t>
    </r>
    <r>
      <rPr>
        <sz val="17"/>
        <rFont val="方正仿宋简体"/>
        <charset val="134"/>
      </rPr>
      <t>小时无人直播</t>
    </r>
    <r>
      <rPr>
        <sz val="17"/>
        <rFont val="Times New Roman"/>
        <charset val="134"/>
      </rPr>
      <t>+</t>
    </r>
    <r>
      <rPr>
        <sz val="17"/>
        <rFont val="方正仿宋简体"/>
        <charset val="134"/>
      </rPr>
      <t>真人直播</t>
    </r>
    <r>
      <rPr>
        <sz val="17"/>
        <rFont val="Times New Roman"/>
        <charset val="134"/>
      </rPr>
      <t>”</t>
    </r>
    <r>
      <rPr>
        <sz val="17"/>
        <rFont val="方正仿宋简体"/>
        <charset val="134"/>
      </rPr>
      <t>双轨运营模式，实现农产品电商流量精准分发与跨区域营销协同，重塑</t>
    </r>
    <r>
      <rPr>
        <sz val="17"/>
        <rFont val="Times New Roman"/>
        <charset val="134"/>
      </rPr>
      <t>“</t>
    </r>
    <r>
      <rPr>
        <sz val="17"/>
        <rFont val="方正仿宋简体"/>
        <charset val="134"/>
      </rPr>
      <t>智慧助农</t>
    </r>
    <r>
      <rPr>
        <sz val="17"/>
        <rFont val="Times New Roman"/>
        <charset val="134"/>
      </rPr>
      <t>+</t>
    </r>
    <r>
      <rPr>
        <sz val="17"/>
        <rFont val="方正仿宋简体"/>
        <charset val="134"/>
      </rPr>
      <t>场景营销</t>
    </r>
    <r>
      <rPr>
        <sz val="17"/>
        <rFont val="Times New Roman"/>
        <charset val="134"/>
      </rPr>
      <t>”</t>
    </r>
    <r>
      <rPr>
        <sz val="17"/>
        <rFont val="方正仿宋简体"/>
        <charset val="134"/>
      </rPr>
      <t>的直播电商新业态，助推盐池电商产业实现新突破。</t>
    </r>
  </si>
  <si>
    <r>
      <rPr>
        <sz val="17"/>
        <rFont val="方正仿宋简体"/>
        <charset val="134"/>
      </rPr>
      <t>电商公共服务中心</t>
    </r>
  </si>
  <si>
    <r>
      <rPr>
        <sz val="17"/>
        <rFont val="方正仿宋简体"/>
        <charset val="134"/>
      </rPr>
      <t>工业信息化和商务局</t>
    </r>
  </si>
  <si>
    <r>
      <rPr>
        <sz val="17"/>
        <rFont val="方正仿宋简体"/>
        <charset val="134"/>
      </rPr>
      <t>受益人口至少</t>
    </r>
    <r>
      <rPr>
        <sz val="17"/>
        <rFont val="Times New Roman"/>
        <charset val="134"/>
      </rPr>
      <t>30</t>
    </r>
    <r>
      <rPr>
        <sz val="17"/>
        <rFont val="方正仿宋简体"/>
        <charset val="134"/>
      </rPr>
      <t>户，其中脱贫人口</t>
    </r>
    <r>
      <rPr>
        <sz val="17"/>
        <rFont val="Times New Roman"/>
        <charset val="134"/>
      </rPr>
      <t>4</t>
    </r>
    <r>
      <rPr>
        <sz val="17"/>
        <rFont val="方正仿宋简体"/>
        <charset val="134"/>
      </rPr>
      <t>人</t>
    </r>
  </si>
  <si>
    <t>产出指标
（1）数量指标：打造“盐池助农团”主播矩阵IP
（2）质量指标：合格率100%。
（3）时效指标：项目完成期限2025年12月。
（4）成本指标：投入资金60万元。
2、满意度指标
（1）受益群众满意度：≥96%。</t>
  </si>
  <si>
    <r>
      <rPr>
        <sz val="17"/>
        <rFont val="方正仿宋简体"/>
        <charset val="134"/>
      </rPr>
      <t>搭建直播电商综合功能区及直播培训场地，联合本地合作社</t>
    </r>
    <r>
      <rPr>
        <sz val="17"/>
        <rFont val="Times New Roman"/>
        <charset val="134"/>
      </rPr>
      <t>/</t>
    </r>
    <r>
      <rPr>
        <sz val="17"/>
        <rFont val="方正仿宋简体"/>
        <charset val="134"/>
      </rPr>
      <t>企业，筛选</t>
    </r>
    <r>
      <rPr>
        <sz val="17"/>
        <rFont val="Times New Roman"/>
        <charset val="134"/>
      </rPr>
      <t>20</t>
    </r>
    <r>
      <rPr>
        <sz val="17"/>
        <rFont val="方正仿宋简体"/>
        <charset val="134"/>
      </rPr>
      <t>款优质农特产品，借助集成</t>
    </r>
    <r>
      <rPr>
        <sz val="17"/>
        <rFont val="Times New Roman"/>
        <charset val="134"/>
      </rPr>
      <t>AI</t>
    </r>
    <r>
      <rPr>
        <sz val="17"/>
        <rFont val="方正仿宋简体"/>
        <charset val="134"/>
      </rPr>
      <t>数字人播控系统、智能</t>
    </r>
    <r>
      <rPr>
        <sz val="17"/>
        <rFont val="Times New Roman"/>
        <charset val="134"/>
      </rPr>
      <t>IP</t>
    </r>
    <r>
      <rPr>
        <sz val="17"/>
        <rFont val="方正仿宋简体"/>
        <charset val="134"/>
      </rPr>
      <t>定位技术、沉浸式直播场景等核心模块，打造</t>
    </r>
    <r>
      <rPr>
        <sz val="17"/>
        <rFont val="Times New Roman"/>
        <charset val="134"/>
      </rPr>
      <t>“</t>
    </r>
    <r>
      <rPr>
        <sz val="17"/>
        <rFont val="方正仿宋简体"/>
        <charset val="134"/>
      </rPr>
      <t>盐池助农团</t>
    </r>
    <r>
      <rPr>
        <sz val="17"/>
        <rFont val="Times New Roman"/>
        <charset val="134"/>
      </rPr>
      <t>”</t>
    </r>
    <r>
      <rPr>
        <sz val="17"/>
        <rFont val="方正仿宋简体"/>
        <charset val="134"/>
      </rPr>
      <t>主播矩阵</t>
    </r>
    <r>
      <rPr>
        <sz val="17"/>
        <rFont val="Times New Roman"/>
        <charset val="134"/>
      </rPr>
      <t>IP</t>
    </r>
    <r>
      <rPr>
        <sz val="17"/>
        <rFont val="方正仿宋简体"/>
        <charset val="134"/>
      </rPr>
      <t>，通过</t>
    </r>
    <r>
      <rPr>
        <sz val="17"/>
        <rFont val="Times New Roman"/>
        <charset val="134"/>
      </rPr>
      <t>“7×24</t>
    </r>
    <r>
      <rPr>
        <sz val="17"/>
        <rFont val="方正仿宋简体"/>
        <charset val="134"/>
      </rPr>
      <t>小时无人直播</t>
    </r>
    <r>
      <rPr>
        <sz val="17"/>
        <rFont val="Times New Roman"/>
        <charset val="134"/>
      </rPr>
      <t>+</t>
    </r>
    <r>
      <rPr>
        <sz val="17"/>
        <rFont val="方正仿宋简体"/>
        <charset val="134"/>
      </rPr>
      <t>真人直播</t>
    </r>
    <r>
      <rPr>
        <sz val="17"/>
        <rFont val="Times New Roman"/>
        <charset val="134"/>
      </rPr>
      <t>”</t>
    </r>
    <r>
      <rPr>
        <sz val="17"/>
        <rFont val="方正仿宋简体"/>
        <charset val="134"/>
      </rPr>
      <t>双轨运营模式，实现农产品电商流量精准分发与跨区域营销协同，重塑</t>
    </r>
    <r>
      <rPr>
        <sz val="17"/>
        <rFont val="Times New Roman"/>
        <charset val="134"/>
      </rPr>
      <t>“</t>
    </r>
    <r>
      <rPr>
        <sz val="17"/>
        <rFont val="方正仿宋简体"/>
        <charset val="134"/>
      </rPr>
      <t>智慧助农</t>
    </r>
    <r>
      <rPr>
        <sz val="17"/>
        <rFont val="Times New Roman"/>
        <charset val="134"/>
      </rPr>
      <t>+</t>
    </r>
    <r>
      <rPr>
        <sz val="17"/>
        <rFont val="方正仿宋简体"/>
        <charset val="134"/>
      </rPr>
      <t>场景营销</t>
    </r>
    <r>
      <rPr>
        <sz val="17"/>
        <rFont val="Times New Roman"/>
        <charset val="134"/>
      </rPr>
      <t>”</t>
    </r>
    <r>
      <rPr>
        <sz val="17"/>
        <rFont val="方正仿宋简体"/>
        <charset val="134"/>
      </rPr>
      <t>的直播电商新业态，助推盐池电商产业实现新突破。</t>
    </r>
  </si>
  <si>
    <r>
      <rPr>
        <sz val="17"/>
        <rFont val="方正仿宋简体"/>
        <charset val="134"/>
      </rPr>
      <t>预计形成经营性资产，由工业信息化和商务局管护</t>
    </r>
  </si>
  <si>
    <r>
      <rPr>
        <sz val="17"/>
        <rFont val="Times New Roman"/>
        <charset val="134"/>
      </rPr>
      <t>2025</t>
    </r>
    <r>
      <rPr>
        <sz val="17"/>
        <rFont val="方正书宋_GBK"/>
        <charset val="134"/>
      </rPr>
      <t>年</t>
    </r>
    <r>
      <rPr>
        <sz val="17"/>
        <rFont val="方正仿宋简体"/>
        <charset val="134"/>
      </rPr>
      <t>盐池县农文旅融合发展项目</t>
    </r>
  </si>
  <si>
    <r>
      <rPr>
        <sz val="17"/>
        <rFont val="方正仿宋简体"/>
        <charset val="134"/>
      </rPr>
      <t>资金总投入</t>
    </r>
    <r>
      <rPr>
        <sz val="17"/>
        <rFont val="Times New Roman"/>
        <charset val="134"/>
      </rPr>
      <t>50</t>
    </r>
    <r>
      <rPr>
        <sz val="17"/>
        <rFont val="方正仿宋简体"/>
        <charset val="134"/>
      </rPr>
      <t>万元，用于实施盐池特色农产品品牌提升项目，投入资金</t>
    </r>
    <r>
      <rPr>
        <sz val="17"/>
        <rFont val="Times New Roman"/>
        <charset val="134"/>
      </rPr>
      <t>30</t>
    </r>
    <r>
      <rPr>
        <sz val="17"/>
        <rFont val="方正仿宋简体"/>
        <charset val="134"/>
      </rPr>
      <t>万元，加强盐池特色农产品加强品牌建设，升级特色优势农产品的包装设计</t>
    </r>
    <r>
      <rPr>
        <sz val="17"/>
        <rFont val="Times New Roman"/>
        <charset val="134"/>
      </rPr>
      <t>40</t>
    </r>
    <r>
      <rPr>
        <sz val="17"/>
        <rFont val="方正仿宋简体"/>
        <charset val="134"/>
      </rPr>
      <t>款以上，设计体现盐池特色的农产品品牌标识</t>
    </r>
    <r>
      <rPr>
        <sz val="17"/>
        <rFont val="Times New Roman"/>
        <charset val="134"/>
      </rPr>
      <t>3—4</t>
    </r>
    <r>
      <rPr>
        <sz val="17"/>
        <rFont val="方正仿宋简体"/>
        <charset val="134"/>
      </rPr>
      <t>款，设计具有盐州文化内涵的文创产品</t>
    </r>
    <r>
      <rPr>
        <sz val="17"/>
        <rFont val="Times New Roman"/>
        <charset val="134"/>
      </rPr>
      <t>3—4</t>
    </r>
    <r>
      <rPr>
        <sz val="17"/>
        <rFont val="方正仿宋简体"/>
        <charset val="134"/>
      </rPr>
      <t>款（每款制作</t>
    </r>
    <r>
      <rPr>
        <sz val="17"/>
        <rFont val="Times New Roman"/>
        <charset val="134"/>
      </rPr>
      <t>500</t>
    </r>
    <r>
      <rPr>
        <sz val="17"/>
        <rFont val="方正仿宋简体"/>
        <charset val="134"/>
      </rPr>
      <t>份实物产品），提升盐池农特产品的文化附加值。实施农文旅宣传推介项目，投入资金</t>
    </r>
    <r>
      <rPr>
        <sz val="17"/>
        <rFont val="Times New Roman"/>
        <charset val="134"/>
      </rPr>
      <t>20</t>
    </r>
    <r>
      <rPr>
        <sz val="17"/>
        <rFont val="方正仿宋简体"/>
        <charset val="134"/>
      </rPr>
      <t>万元，拍摄《寻味盐池》农文旅特别节目</t>
    </r>
    <r>
      <rPr>
        <sz val="17"/>
        <rFont val="Times New Roman"/>
        <charset val="134"/>
      </rPr>
      <t>2</t>
    </r>
    <r>
      <rPr>
        <sz val="17"/>
        <rFont val="方正仿宋简体"/>
        <charset val="134"/>
      </rPr>
      <t>期和</t>
    </r>
    <r>
      <rPr>
        <sz val="17"/>
        <rFont val="Times New Roman"/>
        <charset val="134"/>
      </rPr>
      <t>“</t>
    </r>
    <r>
      <rPr>
        <sz val="17"/>
        <rFont val="方正仿宋简体"/>
        <charset val="134"/>
      </rPr>
      <t>一乡一品</t>
    </r>
    <r>
      <rPr>
        <sz val="17"/>
        <rFont val="Times New Roman"/>
        <charset val="134"/>
      </rPr>
      <t>”</t>
    </r>
    <r>
      <rPr>
        <sz val="17"/>
        <rFont val="方正仿宋简体"/>
        <charset val="134"/>
      </rPr>
      <t>农特产品宣传片</t>
    </r>
    <r>
      <rPr>
        <sz val="17"/>
        <rFont val="Times New Roman"/>
        <charset val="134"/>
      </rPr>
      <t>8</t>
    </r>
    <r>
      <rPr>
        <sz val="17"/>
        <rFont val="方正仿宋简体"/>
        <charset val="134"/>
      </rPr>
      <t>期。</t>
    </r>
  </si>
  <si>
    <r>
      <rPr>
        <sz val="17"/>
        <rFont val="方正仿宋简体"/>
        <charset val="134"/>
      </rPr>
      <t>相关乡镇</t>
    </r>
  </si>
  <si>
    <r>
      <rPr>
        <sz val="17"/>
        <rFont val="方正仿宋简体"/>
        <charset val="134"/>
      </rPr>
      <t>农业农村局、县委宣传部</t>
    </r>
  </si>
  <si>
    <r>
      <rPr>
        <sz val="17"/>
        <rFont val="方正仿宋简体"/>
        <charset val="134"/>
      </rPr>
      <t>受益人口至少</t>
    </r>
    <r>
      <rPr>
        <sz val="17"/>
        <rFont val="Times New Roman"/>
        <charset val="134"/>
      </rPr>
      <t>10</t>
    </r>
    <r>
      <rPr>
        <sz val="17"/>
        <rFont val="方正仿宋简体"/>
        <charset val="134"/>
      </rPr>
      <t>户，其中脱贫人口</t>
    </r>
    <r>
      <rPr>
        <sz val="17"/>
        <rFont val="Times New Roman"/>
        <charset val="134"/>
      </rPr>
      <t>3</t>
    </r>
    <r>
      <rPr>
        <sz val="17"/>
        <rFont val="方正仿宋简体"/>
        <charset val="134"/>
      </rPr>
      <t>人</t>
    </r>
  </si>
  <si>
    <t>产出指标
（1）数量指标：升级特色优势农产品的包装设计40款以上，设计体现盐池特色的农产品品牌标识3—4款，设计具有盐州文化内涵的文创产品3—4款（每款制作500份实物产品），
（2）质量指标：合格率100%。
（3）时效指标：项目完成期限2025年12月。
（4）成本指标：投入资金50万元。
2、满意度指标
（1）受益群众满意度：≥96%。</t>
  </si>
  <si>
    <r>
      <rPr>
        <sz val="17"/>
        <rFont val="方正仿宋简体"/>
        <charset val="134"/>
      </rPr>
      <t>通过拍摄宣传视频，提高其他地区对盐池农特产品和特色没事美景的知晓率</t>
    </r>
  </si>
  <si>
    <r>
      <rPr>
        <sz val="17"/>
        <rFont val="方正仿宋简体"/>
        <charset val="134"/>
      </rPr>
      <t>不形成资产</t>
    </r>
  </si>
  <si>
    <r>
      <rPr>
        <sz val="17"/>
        <rFont val="Times New Roman"/>
        <charset val="134"/>
      </rPr>
      <t>2025</t>
    </r>
    <r>
      <rPr>
        <sz val="17"/>
        <rFont val="方正仿宋简体"/>
        <charset val="134"/>
      </rPr>
      <t>年盐池非遗文化展示展演项目</t>
    </r>
  </si>
  <si>
    <r>
      <rPr>
        <sz val="17"/>
        <rFont val="方正仿宋简体"/>
        <charset val="134"/>
      </rPr>
      <t>新建</t>
    </r>
  </si>
  <si>
    <r>
      <rPr>
        <sz val="17"/>
        <rFont val="方正仿宋简体"/>
        <charset val="134"/>
      </rPr>
      <t>资金总投入</t>
    </r>
    <r>
      <rPr>
        <sz val="17"/>
        <rFont val="Times New Roman"/>
        <charset val="134"/>
      </rPr>
      <t>30</t>
    </r>
    <r>
      <rPr>
        <sz val="17"/>
        <rFont val="方正仿宋简体"/>
        <charset val="134"/>
      </rPr>
      <t>万元，用于开展盐州胡旋、盐池道情、皮影戏等非遗文化展示展演</t>
    </r>
    <r>
      <rPr>
        <sz val="17"/>
        <rFont val="Times New Roman"/>
        <charset val="134"/>
      </rPr>
      <t>100</t>
    </r>
    <r>
      <rPr>
        <sz val="17"/>
        <rFont val="方正仿宋简体"/>
        <charset val="134"/>
      </rPr>
      <t>场次，扩大盐池非遗文化覆盖面，推动非遗文化的传承与发展。</t>
    </r>
  </si>
  <si>
    <r>
      <rPr>
        <sz val="17"/>
        <rFont val="方正仿宋简体"/>
        <charset val="134"/>
      </rPr>
      <t>相关地区</t>
    </r>
  </si>
  <si>
    <r>
      <rPr>
        <sz val="17"/>
        <rFont val="方正仿宋简体"/>
        <charset val="134"/>
      </rPr>
      <t>文化旅游广电局</t>
    </r>
  </si>
  <si>
    <r>
      <rPr>
        <sz val="17"/>
        <rFont val="方正仿宋简体"/>
        <charset val="134"/>
      </rPr>
      <t>受益人口至少</t>
    </r>
    <r>
      <rPr>
        <sz val="17"/>
        <rFont val="Times New Roman"/>
        <charset val="134"/>
      </rPr>
      <t>3</t>
    </r>
    <r>
      <rPr>
        <sz val="17"/>
        <rFont val="方正仿宋简体"/>
        <charset val="134"/>
      </rPr>
      <t>户，其中脱贫人口</t>
    </r>
    <r>
      <rPr>
        <sz val="17"/>
        <rFont val="Times New Roman"/>
        <charset val="134"/>
      </rPr>
      <t>1</t>
    </r>
    <r>
      <rPr>
        <sz val="17"/>
        <rFont val="方正仿宋简体"/>
        <charset val="134"/>
      </rPr>
      <t>人</t>
    </r>
  </si>
  <si>
    <t>产出指标
（1）数量指标：展示展演100场次
（2）质量指标：合格率100%。
（3）时效指标：项目完成期限2025年12月。
（4）成本指标：投入资金30万元。
2、满意度指标
（1）受益群众满意度：≥96%。</t>
  </si>
  <si>
    <r>
      <rPr>
        <sz val="17"/>
        <rFont val="方正仿宋简体"/>
        <charset val="134"/>
      </rPr>
      <t>通过项目实施，进一步扩大非遗保护和传承力度，鼓励企业开发制作皮影等文创产品，促进产业发展。</t>
    </r>
  </si>
  <si>
    <r>
      <rPr>
        <sz val="17"/>
        <rFont val="Times New Roman"/>
        <charset val="134"/>
      </rPr>
      <t>2025</t>
    </r>
    <r>
      <rPr>
        <sz val="17"/>
        <rFont val="方正仿宋简体"/>
        <charset val="134"/>
      </rPr>
      <t>年哈巴湖爱情林项目</t>
    </r>
  </si>
  <si>
    <r>
      <rPr>
        <sz val="17"/>
        <rFont val="方正仿宋简体"/>
        <charset val="134"/>
      </rPr>
      <t>资金总投入</t>
    </r>
    <r>
      <rPr>
        <sz val="17"/>
        <rFont val="Times New Roman"/>
        <charset val="134"/>
      </rPr>
      <t>40</t>
    </r>
    <r>
      <rPr>
        <sz val="17"/>
        <rFont val="方正仿宋简体"/>
        <charset val="134"/>
      </rPr>
      <t>万元，用于在哈巴湖生态旅游区打造爱情林</t>
    </r>
    <r>
      <rPr>
        <sz val="17"/>
        <rFont val="Times New Roman"/>
        <charset val="134"/>
      </rPr>
      <t>1</t>
    </r>
    <r>
      <rPr>
        <sz val="17"/>
        <rFont val="方正仿宋简体"/>
        <charset val="134"/>
      </rPr>
      <t>处，种植胡杨树</t>
    </r>
    <r>
      <rPr>
        <sz val="17"/>
        <rFont val="Times New Roman"/>
        <charset val="134"/>
      </rPr>
      <t>200</t>
    </r>
    <r>
      <rPr>
        <sz val="17"/>
        <rFont val="方正仿宋简体"/>
        <charset val="134"/>
      </rPr>
      <t>棵、薰衣草</t>
    </r>
    <r>
      <rPr>
        <sz val="17"/>
        <rFont val="Times New Roman"/>
        <charset val="134"/>
      </rPr>
      <t>12000</t>
    </r>
    <r>
      <rPr>
        <sz val="17"/>
        <rFont val="方正仿宋简体"/>
        <charset val="134"/>
      </rPr>
      <t>平方米、集体婚礼用草坪</t>
    </r>
    <r>
      <rPr>
        <sz val="17"/>
        <rFont val="Times New Roman"/>
        <charset val="134"/>
      </rPr>
      <t>14000</t>
    </r>
    <r>
      <rPr>
        <sz val="17"/>
        <rFont val="方正仿宋简体"/>
        <charset val="134"/>
      </rPr>
      <t>平方米，配套爱情景观设施等。同时以此为基地，倡导每对新婚夫妇亲手栽种象征</t>
    </r>
    <r>
      <rPr>
        <sz val="17"/>
        <rFont val="Times New Roman"/>
        <charset val="134"/>
      </rPr>
      <t>“</t>
    </r>
    <r>
      <rPr>
        <sz val="17"/>
        <rFont val="方正仿宋简体"/>
        <charset val="134"/>
      </rPr>
      <t>爱情永恒</t>
    </r>
    <r>
      <rPr>
        <sz val="17"/>
        <rFont val="Times New Roman"/>
        <charset val="134"/>
      </rPr>
      <t>”</t>
    </r>
    <r>
      <rPr>
        <sz val="17"/>
        <rFont val="方正仿宋简体"/>
        <charset val="134"/>
      </rPr>
      <t>的胡杨树</t>
    </r>
    <r>
      <rPr>
        <sz val="17"/>
        <rFont val="Times New Roman"/>
        <charset val="134"/>
      </rPr>
      <t>1</t>
    </r>
    <r>
      <rPr>
        <sz val="17"/>
        <rFont val="方正仿宋简体"/>
        <charset val="134"/>
      </rPr>
      <t>棵，将生态文明和精神文明建设有机融合、一体推进。</t>
    </r>
  </si>
  <si>
    <r>
      <rPr>
        <sz val="17"/>
        <rFont val="方正仿宋简体"/>
        <charset val="134"/>
      </rPr>
      <t>哈巴湖</t>
    </r>
    <r>
      <rPr>
        <sz val="17"/>
        <rFont val="Times New Roman"/>
        <charset val="134"/>
      </rPr>
      <t xml:space="preserve">
</t>
    </r>
    <r>
      <rPr>
        <sz val="17"/>
        <rFont val="方正仿宋简体"/>
        <charset val="134"/>
      </rPr>
      <t>生态旅游区</t>
    </r>
  </si>
  <si>
    <r>
      <rPr>
        <sz val="17"/>
        <rFont val="方正仿宋简体"/>
        <charset val="134"/>
      </rPr>
      <t>受益人口至少</t>
    </r>
    <r>
      <rPr>
        <sz val="17"/>
        <rFont val="Times New Roman"/>
        <charset val="134"/>
      </rPr>
      <t>10</t>
    </r>
    <r>
      <rPr>
        <sz val="17"/>
        <rFont val="方正仿宋简体"/>
        <charset val="134"/>
      </rPr>
      <t>户，其中脱贫人口</t>
    </r>
    <r>
      <rPr>
        <sz val="17"/>
        <rFont val="Times New Roman"/>
        <charset val="134"/>
      </rPr>
      <t>2</t>
    </r>
    <r>
      <rPr>
        <sz val="17"/>
        <rFont val="方正仿宋简体"/>
        <charset val="134"/>
      </rPr>
      <t>人</t>
    </r>
  </si>
  <si>
    <t>产出指标
（1）数量指标：打造爱情林1处，种植胡杨树200棵、薰衣草12000平方米、集体婚礼用草坪14000平方米，配套爱情景观设施等。
（2）质量指标：合格率100%。
（3）时效指标：项目完成期限2025年12月。
（4）成本指标：投入资金40万元。
2、满意度指标
（1）受益群众满意度：≥96%。</t>
  </si>
  <si>
    <r>
      <rPr>
        <sz val="17"/>
        <rFont val="方正仿宋简体"/>
        <charset val="134"/>
      </rPr>
      <t>就业增收赋能：项目建设期间已优先吸纳周边</t>
    </r>
    <r>
      <rPr>
        <sz val="17"/>
        <rFont val="Times New Roman"/>
        <charset val="134"/>
      </rPr>
      <t>12</t>
    </r>
    <r>
      <rPr>
        <sz val="17"/>
        <rFont val="方正仿宋简体"/>
        <charset val="134"/>
      </rPr>
      <t>户农户参与苗木种植、草坪铺设、景观设施搭建等劳务工作；</t>
    </r>
  </si>
  <si>
    <r>
      <rPr>
        <sz val="17"/>
        <rFont val="方正仿宋简体"/>
        <charset val="134"/>
      </rPr>
      <t>预计形成生物经营性资产，由文化旅游广电局管护</t>
    </r>
  </si>
  <si>
    <r>
      <rPr>
        <b/>
        <sz val="17"/>
        <rFont val="方正仿宋简体"/>
        <charset val="0"/>
      </rPr>
      <t>（二）</t>
    </r>
  </si>
  <si>
    <r>
      <rPr>
        <b/>
        <sz val="17"/>
        <rFont val="方正仿宋简体"/>
        <charset val="0"/>
      </rPr>
      <t>加工流通项目</t>
    </r>
  </si>
  <si>
    <r>
      <rPr>
        <sz val="17"/>
        <rFont val="方正仿宋简体"/>
        <charset val="0"/>
      </rPr>
      <t>加工流通项目</t>
    </r>
  </si>
  <si>
    <t>盐池县滩羊保真仓智慧物流中心建设项目（闽宁）</t>
  </si>
  <si>
    <r>
      <rPr>
        <sz val="17"/>
        <rFont val="方正仿宋简体"/>
        <charset val="134"/>
      </rPr>
      <t>资金总投入</t>
    </r>
    <r>
      <rPr>
        <sz val="17"/>
        <rFont val="Times New Roman"/>
        <charset val="134"/>
      </rPr>
      <t>4228</t>
    </r>
    <r>
      <rPr>
        <sz val="17"/>
        <rFont val="方正仿宋简体"/>
        <charset val="134"/>
      </rPr>
      <t>万元。建设盐池滩羊智慧物流中心建设工程，建筑面积</t>
    </r>
    <r>
      <rPr>
        <sz val="17"/>
        <rFont val="Times New Roman"/>
        <charset val="134"/>
      </rPr>
      <t>8800</t>
    </r>
    <r>
      <rPr>
        <sz val="17"/>
        <rFont val="方正仿宋简体"/>
        <charset val="134"/>
      </rPr>
      <t>平方米（二层），依托京东物流提供规划和技术，搭建约</t>
    </r>
    <r>
      <rPr>
        <sz val="17"/>
        <rFont val="Times New Roman"/>
        <charset val="134"/>
      </rPr>
      <t>100</t>
    </r>
    <r>
      <rPr>
        <sz val="17"/>
        <rFont val="方正仿宋简体"/>
        <charset val="134"/>
      </rPr>
      <t>万只滩羊的集约化物流体系，建设</t>
    </r>
    <r>
      <rPr>
        <sz val="17"/>
        <rFont val="Times New Roman"/>
        <charset val="134"/>
      </rPr>
      <t>3000</t>
    </r>
    <r>
      <rPr>
        <sz val="17"/>
        <rFont val="方正仿宋简体"/>
        <charset val="134"/>
      </rPr>
      <t>余吨的全智能化分拣及无人冷链存储仓位，集供应链中心、结算中心、大数据中心、金融服务及人才为一体的综合性现代化供应链基地。</t>
    </r>
  </si>
  <si>
    <r>
      <rPr>
        <sz val="17"/>
        <rFont val="方正仿宋简体"/>
        <charset val="0"/>
      </rPr>
      <t>工业园区</t>
    </r>
  </si>
  <si>
    <r>
      <rPr>
        <sz val="17"/>
        <rFont val="方正仿宋简体"/>
        <charset val="0"/>
      </rPr>
      <t>盐池县融盐国有资本投资集团有限公司</t>
    </r>
  </si>
  <si>
    <r>
      <rPr>
        <sz val="17"/>
        <rFont val="方正仿宋简体"/>
        <charset val="0"/>
      </rPr>
      <t>全县</t>
    </r>
    <r>
      <rPr>
        <sz val="17"/>
        <rFont val="Times New Roman"/>
        <charset val="0"/>
      </rPr>
      <t>103</t>
    </r>
    <r>
      <rPr>
        <sz val="17"/>
        <rFont val="方正仿宋简体"/>
        <charset val="0"/>
      </rPr>
      <t>个村受益</t>
    </r>
    <r>
      <rPr>
        <sz val="17"/>
        <rFont val="Times New Roman"/>
        <charset val="0"/>
      </rPr>
      <t>6.9</t>
    </r>
    <r>
      <rPr>
        <sz val="17"/>
        <rFont val="方正仿宋简体"/>
        <charset val="0"/>
      </rPr>
      <t>万人以上</t>
    </r>
  </si>
  <si>
    <t>产出指标：
1.建设标准化厂房，厂房为三层框架结构，;配套建设道路及场地硬化等相关基础设施;。
2.成本指标：4549万
3.时效指标：项目完工时间2025年11月，当年资金支出率97%.
效益指标：
1.经济效益指标：收入增加
2.社会效益指标：带动周围脱贫户50人，农户均增收3000元以上
3.生态效益指标：持续改善
4.可持续影响指标：有效激发群众内生动力
满意度指标：服务对象满意度≥95%</t>
  </si>
  <si>
    <r>
      <rPr>
        <sz val="17"/>
        <rFont val="Times New Roman"/>
        <charset val="0"/>
      </rPr>
      <t>3. </t>
    </r>
    <r>
      <rPr>
        <sz val="17"/>
        <rFont val="方正仿宋简体"/>
        <charset val="0"/>
      </rPr>
      <t>文明共建增收：面向新婚夫妇推出</t>
    </r>
    <r>
      <rPr>
        <sz val="17"/>
        <rFont val="Times New Roman"/>
        <charset val="0"/>
      </rPr>
      <t>“</t>
    </r>
    <r>
      <rPr>
        <sz val="17"/>
        <rFont val="方正仿宋简体"/>
        <charset val="0"/>
      </rPr>
      <t>爱情树认养</t>
    </r>
    <r>
      <rPr>
        <sz val="17"/>
        <rFont val="Times New Roman"/>
        <charset val="0"/>
      </rPr>
      <t>”</t>
    </r>
    <r>
      <rPr>
        <sz val="17"/>
        <rFont val="方正仿宋简体"/>
        <charset val="0"/>
      </rPr>
      <t>服务，由农户提供苗木养护、纪念标牌制作等配套服务；同步开展生态知识宣讲，引导农户参与精神文明共建，实现生态与增收双提升。</t>
    </r>
  </si>
  <si>
    <r>
      <rPr>
        <sz val="17"/>
        <rFont val="方正仿宋简体"/>
        <charset val="0"/>
      </rPr>
      <t>预期形成国有经营性资产，由融盐国有资本投资集团有限公司管护运营。</t>
    </r>
  </si>
  <si>
    <r>
      <rPr>
        <sz val="17"/>
        <rFont val="Times New Roman"/>
        <charset val="0"/>
      </rPr>
      <t>2025</t>
    </r>
    <r>
      <rPr>
        <sz val="17"/>
        <rFont val="方正仿宋简体"/>
        <charset val="0"/>
      </rPr>
      <t>年盐池县新经济产业园建设项目（四期）（闽宁）</t>
    </r>
  </si>
  <si>
    <r>
      <rPr>
        <sz val="17"/>
        <rFont val="方正仿宋简体"/>
        <charset val="134"/>
      </rPr>
      <t>资金总投入</t>
    </r>
    <r>
      <rPr>
        <sz val="17"/>
        <rFont val="Times New Roman"/>
        <charset val="134"/>
      </rPr>
      <t>2000</t>
    </r>
    <r>
      <rPr>
        <sz val="17"/>
        <rFont val="方正仿宋简体"/>
        <charset val="134"/>
      </rPr>
      <t>万元，用于新建</t>
    </r>
    <r>
      <rPr>
        <sz val="17"/>
        <rFont val="Times New Roman"/>
        <charset val="134"/>
      </rPr>
      <t>2</t>
    </r>
    <r>
      <rPr>
        <sz val="17"/>
        <rFont val="方正仿宋简体"/>
        <charset val="134"/>
      </rPr>
      <t>栋标准化厂房和其相关的配套基础设施（结构为框架结构）。</t>
    </r>
  </si>
  <si>
    <r>
      <rPr>
        <sz val="17"/>
        <rFont val="方正仿宋简体"/>
        <charset val="0"/>
      </rPr>
      <t>工业园区周边脱贫户</t>
    </r>
    <r>
      <rPr>
        <sz val="17"/>
        <rFont val="Times New Roman"/>
        <charset val="0"/>
      </rPr>
      <t>50</t>
    </r>
    <r>
      <rPr>
        <sz val="17"/>
        <rFont val="方正仿宋简体"/>
        <charset val="0"/>
      </rPr>
      <t>人</t>
    </r>
  </si>
  <si>
    <t>产出指标：
1.建设7#、8#标准化厂房，厂房为三层框架结构，建筑高度为18.95米，总建筑面积10500平方米;配套建设三期工程外网、道路及场地硬化等相关基础设施;。
2.成本指标：2000万
3.时效指标：项目完工时间2025年11月，当年资金支出率97%.
效益指标：
1.经济效益指标：收入增加
2.社会效益指标：带动周围脱贫户50人，农户均增收3000元以上
3.生态效益指标：持续改善
4.可持续影响指标：有效激发群众内生动力
满意度指标：服务对象满意度≥95%</t>
  </si>
  <si>
    <r>
      <rPr>
        <sz val="17"/>
        <rFont val="方正仿宋简体"/>
        <charset val="0"/>
      </rPr>
      <t>长效帮扶保障：优先采购本地农户的农产品、手工艺品作为园区配套物资，构建</t>
    </r>
    <r>
      <rPr>
        <sz val="17"/>
        <rFont val="Times New Roman"/>
        <charset val="0"/>
      </rPr>
      <t>“</t>
    </r>
    <r>
      <rPr>
        <sz val="17"/>
        <rFont val="方正仿宋简体"/>
        <charset val="0"/>
      </rPr>
      <t>项目</t>
    </r>
    <r>
      <rPr>
        <sz val="17"/>
        <rFont val="Times New Roman"/>
        <charset val="0"/>
      </rPr>
      <t>+</t>
    </r>
    <r>
      <rPr>
        <sz val="17"/>
        <rFont val="方正仿宋简体"/>
        <charset val="0"/>
      </rPr>
      <t>农户</t>
    </r>
    <r>
      <rPr>
        <sz val="17"/>
        <rFont val="Times New Roman"/>
        <charset val="0"/>
      </rPr>
      <t>”</t>
    </r>
    <r>
      <rPr>
        <sz val="17"/>
        <rFont val="方正仿宋简体"/>
        <charset val="0"/>
      </rPr>
      <t>共赢格局。</t>
    </r>
  </si>
  <si>
    <r>
      <rPr>
        <sz val="17"/>
        <rFont val="Times New Roman"/>
        <charset val="0"/>
      </rPr>
      <t>2025</t>
    </r>
    <r>
      <rPr>
        <sz val="17"/>
        <rFont val="方正仿宋简体"/>
        <charset val="0"/>
      </rPr>
      <t>年盐池县生猪定点屠宰厂改造提升项目</t>
    </r>
  </si>
  <si>
    <r>
      <rPr>
        <sz val="17"/>
        <rFont val="方正仿宋简体"/>
        <charset val="134"/>
      </rPr>
      <t>资金总投入</t>
    </r>
    <r>
      <rPr>
        <sz val="17"/>
        <rFont val="Times New Roman"/>
        <charset val="134"/>
      </rPr>
      <t>480</t>
    </r>
    <r>
      <rPr>
        <sz val="17"/>
        <rFont val="方正仿宋简体"/>
        <charset val="134"/>
      </rPr>
      <t>万元，用于完成原车间内部（</t>
    </r>
    <r>
      <rPr>
        <sz val="17"/>
        <rFont val="Times New Roman"/>
        <charset val="134"/>
      </rPr>
      <t>720</t>
    </r>
    <r>
      <rPr>
        <sz val="17"/>
        <rFont val="方正仿宋简体"/>
        <charset val="134"/>
      </rPr>
      <t>平方米）改造，拆除内部砌体结构房间</t>
    </r>
    <r>
      <rPr>
        <sz val="17"/>
        <rFont val="Times New Roman"/>
        <charset val="134"/>
      </rPr>
      <t>2</t>
    </r>
    <r>
      <rPr>
        <sz val="17"/>
        <rFont val="方正仿宋简体"/>
        <charset val="134"/>
      </rPr>
      <t>座；新建水磨石地面</t>
    </r>
    <r>
      <rPr>
        <sz val="17"/>
        <rFont val="Times New Roman"/>
        <charset val="134"/>
      </rPr>
      <t>410</t>
    </r>
    <r>
      <rPr>
        <sz val="17"/>
        <rFont val="方正仿宋简体"/>
        <charset val="134"/>
      </rPr>
      <t>平方米；对原有外露钢结构进行除锈，新做防腐、防锈及厚型防火涂料粉刷；对厂区内配套设施进行改造提升，新增屠宰加工设备</t>
    </r>
    <r>
      <rPr>
        <sz val="17"/>
        <rFont val="Times New Roman"/>
        <charset val="134"/>
      </rPr>
      <t>1</t>
    </r>
    <r>
      <rPr>
        <sz val="17"/>
        <rFont val="方正仿宋简体"/>
        <charset val="134"/>
      </rPr>
      <t>套（毛猪快速提升机、放血自动线、不锈钢集血池、洗猪机、封闭式双循环运河烫池、平板输送机、红白脏接收清洗设备、白条高压喷淋清洗机等）。</t>
    </r>
  </si>
  <si>
    <r>
      <rPr>
        <sz val="17"/>
        <rFont val="方正仿宋简体"/>
        <charset val="0"/>
      </rPr>
      <t>沟沿村德胜墩自然村</t>
    </r>
  </si>
  <si>
    <r>
      <rPr>
        <sz val="17"/>
        <rFont val="方正仿宋简体"/>
        <charset val="134"/>
      </rPr>
      <t>宁夏盐池滩羊产业发展集团有限公司</t>
    </r>
  </si>
  <si>
    <r>
      <rPr>
        <sz val="17"/>
        <rFont val="方正仿宋简体"/>
        <charset val="0"/>
      </rPr>
      <t>沟沿村德胜墩自然村周边居民</t>
    </r>
    <r>
      <rPr>
        <sz val="17"/>
        <rFont val="Times New Roman"/>
        <charset val="0"/>
      </rPr>
      <t>50</t>
    </r>
    <r>
      <rPr>
        <sz val="17"/>
        <rFont val="方正仿宋简体"/>
        <charset val="0"/>
      </rPr>
      <t>户</t>
    </r>
  </si>
  <si>
    <t>产出指标
（1）数量指标：原车间内部（720平方米）改造，拆除内部砌体结构房间2座；新建水磨石地面410平方米
（2）质量指标：合格率100%。
（3）时效指标：项目完成期限2025年12月。
（4）成本指标：投入资金480万元。
2、满意度指标
（1）受益群众满意度：≥96%。</t>
  </si>
  <si>
    <r>
      <rPr>
        <sz val="17"/>
        <rFont val="方正仿宋简体"/>
        <charset val="134"/>
      </rPr>
      <t>通过增加屠宰量的方式，带动我县生猪养殖户及生猪收购商户屠宰，实现标准化屠宰，提高污水处理效率，运营后可带动我县养殖户扩大养殖规模，改善周边居民生活环境和生活质量。</t>
    </r>
  </si>
  <si>
    <r>
      <rPr>
        <sz val="17"/>
        <rFont val="方正仿宋简体"/>
        <charset val="134"/>
      </rPr>
      <t>预期形成国有经营性资产，由滩羊集团管护运营。</t>
    </r>
  </si>
  <si>
    <r>
      <rPr>
        <sz val="17"/>
        <rFont val="Times New Roman"/>
        <charset val="0"/>
      </rPr>
      <t>2025</t>
    </r>
    <r>
      <rPr>
        <sz val="17"/>
        <rFont val="方正仿宋简体"/>
        <charset val="0"/>
      </rPr>
      <t>年滩羊集团屠宰加工厂（二期）副产品生产加工及配套设施建设项目</t>
    </r>
  </si>
  <si>
    <r>
      <rPr>
        <sz val="17"/>
        <rFont val="方正仿宋简体"/>
        <charset val="0"/>
      </rPr>
      <t>续建</t>
    </r>
  </si>
  <si>
    <r>
      <rPr>
        <sz val="17"/>
        <rFont val="方正仿宋简体"/>
        <charset val="134"/>
      </rPr>
      <t>资金总投入</t>
    </r>
    <r>
      <rPr>
        <sz val="17"/>
        <rFont val="Times New Roman"/>
        <charset val="134"/>
      </rPr>
      <t>450</t>
    </r>
    <r>
      <rPr>
        <sz val="17"/>
        <rFont val="方正仿宋简体"/>
        <charset val="134"/>
      </rPr>
      <t>万元，用于新建材料包装库、冷库、羊副产品处理车间总建筑面积为</t>
    </r>
    <r>
      <rPr>
        <sz val="17"/>
        <rFont val="Times New Roman"/>
        <charset val="134"/>
      </rPr>
      <t>3990</t>
    </r>
    <r>
      <rPr>
        <sz val="17"/>
        <rFont val="方正仿宋简体"/>
        <charset val="134"/>
      </rPr>
      <t>平方米（其中材料包装库建筑面积为</t>
    </r>
    <r>
      <rPr>
        <sz val="17"/>
        <rFont val="Times New Roman"/>
        <charset val="134"/>
      </rPr>
      <t>1235</t>
    </r>
    <r>
      <rPr>
        <sz val="17"/>
        <rFont val="方正仿宋简体"/>
        <charset val="134"/>
      </rPr>
      <t>平方米、冷库建筑面积为</t>
    </r>
    <r>
      <rPr>
        <sz val="17"/>
        <rFont val="Times New Roman"/>
        <charset val="134"/>
      </rPr>
      <t>1520</t>
    </r>
    <r>
      <rPr>
        <sz val="17"/>
        <rFont val="方正仿宋简体"/>
        <charset val="134"/>
      </rPr>
      <t>平方米、羊副产品加工车间建筑面积为</t>
    </r>
    <r>
      <rPr>
        <sz val="17"/>
        <rFont val="Times New Roman"/>
        <charset val="134"/>
      </rPr>
      <t>1235</t>
    </r>
    <r>
      <rPr>
        <sz val="17"/>
        <rFont val="方正仿宋简体"/>
        <charset val="134"/>
      </rPr>
      <t>平方米），轻型门式钢架结构，柱顶标高为</t>
    </r>
    <r>
      <rPr>
        <sz val="17"/>
        <rFont val="Times New Roman"/>
        <charset val="134"/>
      </rPr>
      <t>9.0</t>
    </r>
    <r>
      <rPr>
        <sz val="17"/>
        <rFont val="方正仿宋简体"/>
        <charset val="134"/>
      </rPr>
      <t>米。</t>
    </r>
  </si>
  <si>
    <r>
      <rPr>
        <sz val="17"/>
        <rFont val="方正仿宋简体"/>
        <charset val="0"/>
      </rPr>
      <t>预计可直接带动养殖户</t>
    </r>
    <r>
      <rPr>
        <sz val="17"/>
        <rFont val="Times New Roman"/>
        <charset val="0"/>
      </rPr>
      <t>280</t>
    </r>
    <r>
      <rPr>
        <sz val="17"/>
        <rFont val="方正仿宋简体"/>
        <charset val="0"/>
      </rPr>
      <t>户</t>
    </r>
  </si>
  <si>
    <t>产出指标
（1）数量指标：建材料包装库、冷库、羊副产品处理车间总建筑面积为3990平方米（其中材料包装库建筑面积为1235平方米、冷库建筑面积为1520平方米、羊副产品加工车间建筑面积为1235平方米），轻型门式钢架结构，柱顶标高为9.0米。
（2）质量指标：合格率100%。
（3）时效指标：项目完成期限2025年12月。
（4）成本指标：投入资金450万元。
2、满意度指标
（1）受益群众满意度：≥96%。</t>
  </si>
  <si>
    <r>
      <rPr>
        <sz val="17"/>
        <rFont val="Times New Roman"/>
        <charset val="0"/>
      </rPr>
      <t>1.</t>
    </r>
    <r>
      <rPr>
        <sz val="17"/>
        <rFont val="方正仿宋简体"/>
        <charset val="0"/>
      </rPr>
      <t>通过订单收购的方式，大幅增加盐池滩羊集团的收购加工能力，公司通过开展订单收购、收购羊只、提供代宰服务等辐射带动方式，进而直接提高当地农民滩羊养殖积极性，预计可直接带动养殖户</t>
    </r>
    <r>
      <rPr>
        <sz val="17"/>
        <rFont val="Times New Roman"/>
        <charset val="0"/>
      </rPr>
      <t>280</t>
    </r>
    <r>
      <rPr>
        <sz val="17"/>
        <rFont val="方正仿宋简体"/>
        <charset val="0"/>
      </rPr>
      <t>户，每户年出栏育肥羊</t>
    </r>
    <r>
      <rPr>
        <sz val="17"/>
        <rFont val="Times New Roman"/>
        <charset val="0"/>
      </rPr>
      <t>50</t>
    </r>
    <r>
      <rPr>
        <sz val="17"/>
        <rFont val="方正仿宋简体"/>
        <charset val="0"/>
      </rPr>
      <t>只，按每只羊纯收入</t>
    </r>
    <r>
      <rPr>
        <sz val="17"/>
        <rFont val="Times New Roman"/>
        <charset val="0"/>
      </rPr>
      <t>100</t>
    </r>
    <r>
      <rPr>
        <sz val="17"/>
        <rFont val="方正仿宋简体"/>
        <charset val="0"/>
      </rPr>
      <t>元，户均年增收</t>
    </r>
    <r>
      <rPr>
        <sz val="17"/>
        <rFont val="Times New Roman"/>
        <charset val="0"/>
      </rPr>
      <t>1</t>
    </r>
    <r>
      <rPr>
        <sz val="17"/>
        <rFont val="方正仿宋简体"/>
        <charset val="0"/>
      </rPr>
      <t>万元，总增收</t>
    </r>
    <r>
      <rPr>
        <sz val="17"/>
        <rFont val="Times New Roman"/>
        <charset val="0"/>
      </rPr>
      <t>100</t>
    </r>
    <r>
      <rPr>
        <sz val="17"/>
        <rFont val="方正仿宋简体"/>
        <charset val="0"/>
      </rPr>
      <t>万元。</t>
    </r>
    <r>
      <rPr>
        <sz val="17"/>
        <rFont val="Times New Roman"/>
        <charset val="0"/>
      </rPr>
      <t xml:space="preserve">
2.</t>
    </r>
    <r>
      <rPr>
        <sz val="17"/>
        <rFont val="方正仿宋简体"/>
        <charset val="0"/>
      </rPr>
      <t>项目建设运营后，可扩大周边养殖户养殖规模，提高羊副产品加工能力，增加冷链仓储规模。</t>
    </r>
  </si>
  <si>
    <r>
      <rPr>
        <sz val="17"/>
        <rFont val="Times New Roman"/>
        <charset val="0"/>
      </rPr>
      <t>2025</t>
    </r>
    <r>
      <rPr>
        <sz val="17"/>
        <rFont val="方正仿宋简体"/>
        <charset val="0"/>
      </rPr>
      <t>年花马池镇北塘新村滩羊及副产品加工建设项目</t>
    </r>
  </si>
  <si>
    <r>
      <rPr>
        <sz val="17"/>
        <rFont val="方正仿宋简体"/>
        <charset val="134"/>
      </rPr>
      <t>资金总投入</t>
    </r>
    <r>
      <rPr>
        <sz val="17"/>
        <rFont val="Times New Roman"/>
        <charset val="134"/>
      </rPr>
      <t>718</t>
    </r>
    <r>
      <rPr>
        <sz val="17"/>
        <rFont val="方正仿宋简体"/>
        <charset val="134"/>
      </rPr>
      <t>万元，用于新建滩羊及副产品加工车间</t>
    </r>
    <r>
      <rPr>
        <sz val="17"/>
        <rFont val="Times New Roman"/>
        <charset val="134"/>
      </rPr>
      <t>1</t>
    </r>
    <r>
      <rPr>
        <sz val="17"/>
        <rFont val="方正仿宋简体"/>
        <charset val="134"/>
      </rPr>
      <t>座</t>
    </r>
    <r>
      <rPr>
        <sz val="17"/>
        <rFont val="Times New Roman"/>
        <charset val="134"/>
      </rPr>
      <t>1504</t>
    </r>
    <r>
      <rPr>
        <sz val="17"/>
        <rFont val="方正仿宋简体"/>
        <charset val="134"/>
      </rPr>
      <t>平方米（含设备），硬化场地</t>
    </r>
    <r>
      <rPr>
        <sz val="17"/>
        <rFont val="Times New Roman"/>
        <charset val="134"/>
      </rPr>
      <t>1000</t>
    </r>
    <r>
      <rPr>
        <sz val="17"/>
        <rFont val="方正仿宋简体"/>
        <charset val="134"/>
      </rPr>
      <t>平方米，配套室外电气工程（含箱变）和给排水工程。</t>
    </r>
  </si>
  <si>
    <r>
      <rPr>
        <sz val="17"/>
        <rFont val="方正仿宋简体"/>
        <charset val="0"/>
      </rPr>
      <t>花马池镇</t>
    </r>
    <r>
      <rPr>
        <sz val="17"/>
        <rFont val="Times New Roman"/>
        <charset val="0"/>
      </rPr>
      <t xml:space="preserve">
</t>
    </r>
    <r>
      <rPr>
        <sz val="17"/>
        <rFont val="方正仿宋简体"/>
        <charset val="0"/>
      </rPr>
      <t>北塘新村</t>
    </r>
  </si>
  <si>
    <r>
      <rPr>
        <sz val="17"/>
        <rFont val="方正仿宋简体"/>
        <charset val="0"/>
      </rPr>
      <t>花马池镇</t>
    </r>
    <r>
      <rPr>
        <sz val="17"/>
        <rFont val="Times New Roman"/>
        <charset val="0"/>
      </rPr>
      <t xml:space="preserve">
</t>
    </r>
    <r>
      <rPr>
        <sz val="17"/>
        <rFont val="方正仿宋简体"/>
        <charset val="0"/>
      </rPr>
      <t>北塘新村受益</t>
    </r>
    <r>
      <rPr>
        <sz val="17"/>
        <rFont val="Times New Roman"/>
        <charset val="0"/>
      </rPr>
      <t>12</t>
    </r>
    <r>
      <rPr>
        <sz val="17"/>
        <rFont val="方正仿宋简体"/>
        <charset val="0"/>
      </rPr>
      <t>人其中脱贫户</t>
    </r>
    <r>
      <rPr>
        <sz val="17"/>
        <rFont val="Times New Roman"/>
        <charset val="0"/>
      </rPr>
      <t>5</t>
    </r>
    <r>
      <rPr>
        <sz val="17"/>
        <rFont val="方正仿宋简体"/>
        <charset val="0"/>
      </rPr>
      <t>人</t>
    </r>
  </si>
  <si>
    <t>1、产出指标新建滩羊及副产品加工车间1座1504平方米（含设备），硬化场地1000平方米，配套室外电气工程（含箱变）和给排水工程。
（2）质量指标：合格率100%。
（3）时效指标：项目完成期限2025年12月。
2、效益指标
（1）经济效益指标：增加村集体收入
村民收入显著提高；
（2）社会效益指标：解决本村就业，提高村民幸福指数。
3、满意度指标
（1）受益群众满意度：≥95%。</t>
  </si>
  <si>
    <r>
      <rPr>
        <sz val="17"/>
        <color rgb="FF000000"/>
        <rFont val="方正仿宋简体"/>
        <charset val="134"/>
      </rPr>
      <t>一是由村集体经营村集体经济收入增加</t>
    </r>
    <r>
      <rPr>
        <sz val="17"/>
        <color rgb="FF000000"/>
        <rFont val="Times New Roman"/>
        <charset val="134"/>
      </rPr>
      <t>20</t>
    </r>
    <r>
      <rPr>
        <sz val="17"/>
        <color rgb="FF000000"/>
        <rFont val="方正仿宋简体"/>
        <charset val="134"/>
      </rPr>
      <t>万元；二是为北塘新村及周边养殖户羊肉加工提供便利，方便养殖户大规模加工销售，增加养殖户收入；带动就业人员</t>
    </r>
    <r>
      <rPr>
        <sz val="17"/>
        <color rgb="FF000000"/>
        <rFont val="Times New Roman"/>
        <charset val="134"/>
      </rPr>
      <t>12</t>
    </r>
    <r>
      <rPr>
        <sz val="17"/>
        <color rgb="FF000000"/>
        <rFont val="方正仿宋简体"/>
        <charset val="134"/>
      </rPr>
      <t>人，其中脱贫人员</t>
    </r>
    <r>
      <rPr>
        <sz val="17"/>
        <color rgb="FF000000"/>
        <rFont val="Times New Roman"/>
        <charset val="134"/>
      </rPr>
      <t>4</t>
    </r>
    <r>
      <rPr>
        <sz val="17"/>
        <color rgb="FF000000"/>
        <rFont val="方正仿宋简体"/>
        <charset val="134"/>
      </rPr>
      <t>人。</t>
    </r>
  </si>
  <si>
    <r>
      <rPr>
        <sz val="17"/>
        <color rgb="FF000000"/>
        <rFont val="方正仿宋简体"/>
        <charset val="134"/>
      </rPr>
      <t>预计形成经营性资产，由北塘村经济合作社对该资产进行管护。</t>
    </r>
  </si>
  <si>
    <r>
      <rPr>
        <sz val="17"/>
        <rFont val="Times New Roman"/>
        <charset val="0"/>
      </rPr>
      <t>2025</t>
    </r>
    <r>
      <rPr>
        <sz val="17"/>
        <rFont val="方正仿宋简体"/>
        <charset val="0"/>
      </rPr>
      <t>年花马池镇北塘新村果蔬包装车间建设项目（少数民族）</t>
    </r>
  </si>
  <si>
    <r>
      <rPr>
        <sz val="17"/>
        <rFont val="方正仿宋简体"/>
        <charset val="134"/>
      </rPr>
      <t>资金总投入</t>
    </r>
    <r>
      <rPr>
        <sz val="17"/>
        <rFont val="Times New Roman"/>
        <charset val="134"/>
      </rPr>
      <t>122</t>
    </r>
    <r>
      <rPr>
        <sz val="17"/>
        <rFont val="方正仿宋简体"/>
        <charset val="134"/>
      </rPr>
      <t>万元，用于新建轻型门式刚架结构农副产品包装车间</t>
    </r>
    <r>
      <rPr>
        <sz val="17"/>
        <rFont val="Times New Roman"/>
        <charset val="134"/>
      </rPr>
      <t>1</t>
    </r>
    <r>
      <rPr>
        <sz val="17"/>
        <rFont val="方正仿宋简体"/>
        <charset val="134"/>
      </rPr>
      <t>座，建筑面积</t>
    </r>
    <r>
      <rPr>
        <sz val="17"/>
        <rFont val="Times New Roman"/>
        <charset val="134"/>
      </rPr>
      <t>600</t>
    </r>
    <r>
      <rPr>
        <sz val="17"/>
        <rFont val="方正仿宋简体"/>
        <charset val="134"/>
      </rPr>
      <t>平米，建筑高度</t>
    </r>
    <r>
      <rPr>
        <sz val="17"/>
        <rFont val="Times New Roman"/>
        <charset val="134"/>
      </rPr>
      <t>8</t>
    </r>
    <r>
      <rPr>
        <sz val="17"/>
        <rFont val="方正仿宋简体"/>
        <charset val="134"/>
      </rPr>
      <t>米，及水电配套设施等。</t>
    </r>
  </si>
  <si>
    <r>
      <rPr>
        <sz val="17"/>
        <rFont val="方正仿宋简体"/>
        <charset val="0"/>
      </rPr>
      <t>花马池镇</t>
    </r>
    <r>
      <rPr>
        <sz val="17"/>
        <rFont val="Times New Roman"/>
        <charset val="0"/>
      </rPr>
      <t xml:space="preserve">
</t>
    </r>
    <r>
      <rPr>
        <sz val="17"/>
        <rFont val="方正仿宋简体"/>
        <charset val="0"/>
      </rPr>
      <t>北塘新村受益</t>
    </r>
    <r>
      <rPr>
        <sz val="17"/>
        <rFont val="Times New Roman"/>
        <charset val="0"/>
      </rPr>
      <t>10</t>
    </r>
    <r>
      <rPr>
        <sz val="17"/>
        <rFont val="方正仿宋简体"/>
        <charset val="0"/>
      </rPr>
      <t>人其中脱贫户</t>
    </r>
    <r>
      <rPr>
        <sz val="17"/>
        <rFont val="Times New Roman"/>
        <charset val="0"/>
      </rPr>
      <t>3</t>
    </r>
    <r>
      <rPr>
        <sz val="17"/>
        <rFont val="方正仿宋简体"/>
        <charset val="0"/>
      </rPr>
      <t>人</t>
    </r>
  </si>
  <si>
    <t>1、产出指标
（1）数量指标：新建轻型门式刚架结构农副产品包装车间1座，建筑面积600平米，建筑高度8米，及水电配套设施等。
（2）质量指标：合格率100%。
（3）时效指标：项目完成期限2025年12月。
2、效益指标
（1）经济效益指标：增加村集体收入
村民收入显著提高；
（2）社会效益指标：解决本村就业，提高村民幸福指数。
3、满意度指标
（1）受益群众满意度：≥95%。</t>
  </si>
  <si>
    <r>
      <rPr>
        <sz val="17"/>
        <color rgb="FF000000"/>
        <rFont val="方正仿宋简体"/>
        <charset val="134"/>
      </rPr>
      <t>一是由村集体经营村集体经济收入增加</t>
    </r>
    <r>
      <rPr>
        <sz val="17"/>
        <color rgb="FF000000"/>
        <rFont val="Times New Roman"/>
        <charset val="134"/>
      </rPr>
      <t>20</t>
    </r>
    <r>
      <rPr>
        <sz val="17"/>
        <color rgb="FF000000"/>
        <rFont val="方正仿宋简体"/>
        <charset val="134"/>
      </rPr>
      <t>万元；二是为北塘新村及周边农户果蔬加工提供便利，方便种植户大规模加工销售，增加种植户收入；带动就业人员</t>
    </r>
    <r>
      <rPr>
        <sz val="17"/>
        <color rgb="FF000000"/>
        <rFont val="Times New Roman"/>
        <charset val="134"/>
      </rPr>
      <t>12</t>
    </r>
    <r>
      <rPr>
        <sz val="17"/>
        <color rgb="FF000000"/>
        <rFont val="方正仿宋简体"/>
        <charset val="134"/>
      </rPr>
      <t>人，其中脱贫人员</t>
    </r>
    <r>
      <rPr>
        <sz val="17"/>
        <color rgb="FF000000"/>
        <rFont val="Times New Roman"/>
        <charset val="134"/>
      </rPr>
      <t>4</t>
    </r>
    <r>
      <rPr>
        <sz val="17"/>
        <color rgb="FF000000"/>
        <rFont val="方正仿宋简体"/>
        <charset val="134"/>
      </rPr>
      <t>人。</t>
    </r>
  </si>
  <si>
    <r>
      <rPr>
        <sz val="17"/>
        <rFont val="Times New Roman"/>
        <charset val="0"/>
      </rPr>
      <t>2025</t>
    </r>
    <r>
      <rPr>
        <sz val="17"/>
        <rFont val="方正仿宋简体"/>
        <charset val="0"/>
      </rPr>
      <t>年盐池县花马池镇田记掌村原粮加工项目</t>
    </r>
  </si>
  <si>
    <r>
      <rPr>
        <sz val="17"/>
        <rFont val="方正仿宋简体"/>
        <charset val="0"/>
      </rPr>
      <t>计划资金总投入</t>
    </r>
    <r>
      <rPr>
        <sz val="17"/>
        <rFont val="Times New Roman"/>
        <charset val="0"/>
      </rPr>
      <t>428</t>
    </r>
    <r>
      <rPr>
        <sz val="17"/>
        <rFont val="方正仿宋简体"/>
        <charset val="0"/>
      </rPr>
      <t>万元，计划新建</t>
    </r>
    <r>
      <rPr>
        <sz val="17"/>
        <rFont val="Times New Roman"/>
        <charset val="0"/>
      </rPr>
      <t>3</t>
    </r>
    <r>
      <rPr>
        <sz val="17"/>
        <rFont val="方正仿宋简体"/>
        <charset val="0"/>
      </rPr>
      <t>座粮食钢板筒仓。安装粮食提升机、输送机、皮带机、料位器、装车流管等设备及通风系统、电控系统。配套建设设备基础、钢支架、井字架、室外电气、场地硬化等工程。</t>
    </r>
  </si>
  <si>
    <r>
      <rPr>
        <sz val="17"/>
        <rFont val="方正仿宋简体"/>
        <charset val="0"/>
      </rPr>
      <t>花马池镇</t>
    </r>
    <r>
      <rPr>
        <sz val="17"/>
        <rFont val="Times New Roman"/>
        <charset val="0"/>
      </rPr>
      <t xml:space="preserve">
</t>
    </r>
    <r>
      <rPr>
        <sz val="17"/>
        <rFont val="方正仿宋简体"/>
        <charset val="0"/>
      </rPr>
      <t>田记掌村</t>
    </r>
  </si>
  <si>
    <r>
      <rPr>
        <sz val="17"/>
        <rFont val="方正仿宋简体"/>
        <charset val="0"/>
      </rPr>
      <t>田记掌村受益</t>
    </r>
    <r>
      <rPr>
        <sz val="17"/>
        <rFont val="Times New Roman"/>
        <charset val="0"/>
      </rPr>
      <t>30</t>
    </r>
    <r>
      <rPr>
        <sz val="17"/>
        <rFont val="方正仿宋简体"/>
        <charset val="0"/>
      </rPr>
      <t>人其中脱贫户</t>
    </r>
    <r>
      <rPr>
        <sz val="17"/>
        <rFont val="Times New Roman"/>
        <charset val="0"/>
      </rPr>
      <t>5</t>
    </r>
    <r>
      <rPr>
        <sz val="17"/>
        <rFont val="方正仿宋简体"/>
        <charset val="0"/>
      </rPr>
      <t>人</t>
    </r>
  </si>
  <si>
    <t>1、产出指标
（1）数量指标：新建新建3座粮食储存钢板仓。
（2）质量指标：合格率100%。
（3）时效指标：项目完成期限2025年12月。
2、效益指标
（1）经济效益指标：增加村集体收入
村民收入显著提高；
（2）社会效益指标：解决本村就业，提高村民幸福指数。
3、满意度指标
（1）受益群众满意度：≥95%。</t>
  </si>
  <si>
    <r>
      <rPr>
        <sz val="17"/>
        <color rgb="FF000000"/>
        <rFont val="方正仿宋简体"/>
        <charset val="134"/>
      </rPr>
      <t>一是由村级党支部牵头，积极联系企业，搭建</t>
    </r>
    <r>
      <rPr>
        <sz val="17"/>
        <color rgb="FF000000"/>
        <rFont val="Times New Roman"/>
        <charset val="134"/>
      </rPr>
      <t>“</t>
    </r>
    <r>
      <rPr>
        <sz val="17"/>
        <color rgb="FF000000"/>
        <rFont val="方正仿宋简体"/>
        <charset val="134"/>
      </rPr>
      <t>合作社</t>
    </r>
    <r>
      <rPr>
        <sz val="17"/>
        <color rgb="FF000000"/>
        <rFont val="Times New Roman"/>
        <charset val="134"/>
      </rPr>
      <t>+</t>
    </r>
    <r>
      <rPr>
        <sz val="17"/>
        <color rgb="FF000000"/>
        <rFont val="方正仿宋简体"/>
        <charset val="134"/>
      </rPr>
      <t>企业</t>
    </r>
    <r>
      <rPr>
        <sz val="17"/>
        <color rgb="FF000000"/>
        <rFont val="Times New Roman"/>
        <charset val="134"/>
      </rPr>
      <t>+</t>
    </r>
    <r>
      <rPr>
        <sz val="17"/>
        <color rgb="FF000000"/>
        <rFont val="方正仿宋简体"/>
        <charset val="134"/>
      </rPr>
      <t>农户</t>
    </r>
    <r>
      <rPr>
        <sz val="17"/>
        <color rgb="FF000000"/>
        <rFont val="Times New Roman"/>
        <charset val="134"/>
      </rPr>
      <t>”</t>
    </r>
    <r>
      <rPr>
        <sz val="17"/>
        <color rgb="FF000000"/>
        <rFont val="方正仿宋简体"/>
        <charset val="134"/>
      </rPr>
      <t>的产销平台，企业与本村村民签订玉米收购合同，玉米收购价格不低于市场价格的方式优先收购，企业对玉米进行精深加工再销售，增加玉米的产业价值，提高村民种植积极性。二是由村集体合作社牵头，为本村及周边村村民提供粮食仓储有偿服务，能在解决种粮大户粮食存放难题的同时，每年为村集体增收</t>
    </r>
    <r>
      <rPr>
        <sz val="17"/>
        <color rgb="FF000000"/>
        <rFont val="Times New Roman"/>
        <charset val="134"/>
      </rPr>
      <t>36</t>
    </r>
    <r>
      <rPr>
        <sz val="17"/>
        <color rgb="FF000000"/>
        <rFont val="方正仿宋简体"/>
        <charset val="134"/>
      </rPr>
      <t>万元左右。</t>
    </r>
  </si>
  <si>
    <r>
      <rPr>
        <sz val="17"/>
        <color rgb="FF000000"/>
        <rFont val="方正仿宋简体"/>
        <charset val="134"/>
      </rPr>
      <t>预计形成经营性资产，由田记掌村经济合作社对该资产进行管护。</t>
    </r>
  </si>
  <si>
    <r>
      <rPr>
        <sz val="17"/>
        <rFont val="Times New Roman"/>
        <charset val="0"/>
      </rPr>
      <t>2025</t>
    </r>
    <r>
      <rPr>
        <sz val="17"/>
        <rFont val="方正仿宋简体"/>
        <charset val="0"/>
      </rPr>
      <t>年惠安堡镇活畜调储周转基地建设项目</t>
    </r>
  </si>
  <si>
    <r>
      <rPr>
        <sz val="17"/>
        <rFont val="方正仿宋简体"/>
        <charset val="134"/>
      </rPr>
      <t>资金总投入</t>
    </r>
    <r>
      <rPr>
        <sz val="17"/>
        <rFont val="Times New Roman"/>
        <charset val="134"/>
      </rPr>
      <t>428</t>
    </r>
    <r>
      <rPr>
        <sz val="17"/>
        <rFont val="方正仿宋简体"/>
        <charset val="134"/>
      </rPr>
      <t>万元，用于新建活畜调储周转大棚</t>
    </r>
    <r>
      <rPr>
        <sz val="17"/>
        <rFont val="Times New Roman"/>
        <charset val="134"/>
      </rPr>
      <t>2</t>
    </r>
    <r>
      <rPr>
        <sz val="17"/>
        <rFont val="方正仿宋简体"/>
        <charset val="134"/>
      </rPr>
      <t>座、管理用房</t>
    </r>
    <r>
      <rPr>
        <sz val="17"/>
        <rFont val="Times New Roman"/>
        <charset val="134"/>
      </rPr>
      <t>1</t>
    </r>
    <r>
      <rPr>
        <sz val="17"/>
        <rFont val="方正仿宋简体"/>
        <charset val="134"/>
      </rPr>
      <t>座，配套建设场地硬化、雨水边沟、室外电气、室外给排水和场地平整等工程。</t>
    </r>
  </si>
  <si>
    <r>
      <rPr>
        <sz val="17"/>
        <rFont val="方正仿宋简体"/>
        <charset val="0"/>
      </rPr>
      <t>隰宁堡村</t>
    </r>
  </si>
  <si>
    <r>
      <rPr>
        <sz val="17"/>
        <rFont val="方正仿宋简体"/>
        <charset val="0"/>
      </rPr>
      <t>惠安堡镇</t>
    </r>
    <r>
      <rPr>
        <sz val="17"/>
        <rFont val="Times New Roman"/>
        <charset val="0"/>
      </rPr>
      <t xml:space="preserve">
</t>
    </r>
    <r>
      <rPr>
        <sz val="17"/>
        <rFont val="方正仿宋简体"/>
        <charset val="0"/>
      </rPr>
      <t>人民政府</t>
    </r>
  </si>
  <si>
    <r>
      <rPr>
        <sz val="17"/>
        <rFont val="方正仿宋简体"/>
        <charset val="0"/>
      </rPr>
      <t>隰宁堡村受益</t>
    </r>
    <r>
      <rPr>
        <sz val="17"/>
        <rFont val="Times New Roman"/>
        <charset val="0"/>
      </rPr>
      <t>20</t>
    </r>
    <r>
      <rPr>
        <sz val="17"/>
        <rFont val="方正仿宋简体"/>
        <charset val="0"/>
      </rPr>
      <t>人其中脱贫户</t>
    </r>
    <r>
      <rPr>
        <sz val="17"/>
        <rFont val="Times New Roman"/>
        <charset val="0"/>
      </rPr>
      <t>5</t>
    </r>
    <r>
      <rPr>
        <sz val="17"/>
        <rFont val="方正仿宋简体"/>
        <charset val="0"/>
      </rPr>
      <t>人</t>
    </r>
  </si>
  <si>
    <t>产出指标
（1）数量指标：新建活畜调储周转大棚2座、管理用房1座，配套建设场地硬化、雨水边沟、室外电气、室外给排水和场地平整等工程
（2）质量指标：合格率100%。
（3）时效指标：项目完成期限2025年12月。
（4）成本指标：投入资金400万元。
2、满意度指标
（1）受益群众满意度：≥96%。</t>
  </si>
  <si>
    <r>
      <rPr>
        <sz val="17"/>
        <color rgb="FF000000"/>
        <rFont val="方正仿宋简体"/>
        <charset val="134"/>
      </rPr>
      <t>一是助力产业发展。项目建设后，更好地服务当地村民，方便养殖户进行畜禽交易，推动畜牧产业的发展；二是带动就业。在建设过程中和项目落地后，将积极创造</t>
    </r>
    <r>
      <rPr>
        <sz val="17"/>
        <color rgb="FF000000"/>
        <rFont val="Times New Roman"/>
        <charset val="134"/>
      </rPr>
      <t>10-20</t>
    </r>
    <r>
      <rPr>
        <sz val="17"/>
        <color rgb="FF000000"/>
        <rFont val="方正仿宋简体"/>
        <charset val="134"/>
      </rPr>
      <t>就业岗位，优先考虑村民，提高当地群众收入来源。每人每户</t>
    </r>
    <r>
      <rPr>
        <sz val="17"/>
        <color rgb="FF000000"/>
        <rFont val="Times New Roman"/>
        <charset val="134"/>
      </rPr>
      <t>1000-2000</t>
    </r>
    <r>
      <rPr>
        <sz val="17"/>
        <color rgb="FF000000"/>
        <rFont val="方正仿宋简体"/>
        <charset val="134"/>
      </rPr>
      <t>元；三是摊位出租。提供市场摊位出租服务，为村民和租户营造满意的经营环境，增加村集体收入</t>
    </r>
    <r>
      <rPr>
        <sz val="17"/>
        <color rgb="FF000000"/>
        <rFont val="Times New Roman"/>
        <charset val="134"/>
      </rPr>
      <t>2-5</t>
    </r>
    <r>
      <rPr>
        <sz val="17"/>
        <color rgb="FF000000"/>
        <rFont val="方正仿宋简体"/>
        <charset val="134"/>
      </rPr>
      <t>万元。</t>
    </r>
  </si>
  <si>
    <r>
      <rPr>
        <sz val="17"/>
        <color rgb="FF000000"/>
        <rFont val="方正仿宋简体"/>
        <charset val="134"/>
      </rPr>
      <t>预计形成经营性资产，由隰宁堡村经济合作社管护</t>
    </r>
  </si>
  <si>
    <r>
      <rPr>
        <sz val="17"/>
        <rFont val="Times New Roman"/>
        <charset val="0"/>
      </rPr>
      <t>2025</t>
    </r>
    <r>
      <rPr>
        <sz val="17"/>
        <rFont val="方正仿宋简体"/>
        <charset val="0"/>
      </rPr>
      <t>年高沙窝镇南梁活畜周转基地配套服务能力提升项目</t>
    </r>
  </si>
  <si>
    <r>
      <rPr>
        <sz val="17"/>
        <rFont val="方正仿宋简体"/>
        <charset val="134"/>
      </rPr>
      <t>资金总投入</t>
    </r>
    <r>
      <rPr>
        <sz val="17"/>
        <rFont val="Times New Roman"/>
        <charset val="134"/>
      </rPr>
      <t>125</t>
    </r>
    <r>
      <rPr>
        <sz val="17"/>
        <rFont val="方正仿宋简体"/>
        <charset val="134"/>
      </rPr>
      <t>万元，用于新建加工车间一座（</t>
    </r>
    <r>
      <rPr>
        <sz val="17"/>
        <rFont val="Times New Roman"/>
        <charset val="134"/>
      </rPr>
      <t>300</t>
    </r>
    <r>
      <rPr>
        <sz val="17"/>
        <rFont val="方正仿宋简体"/>
        <charset val="134"/>
      </rPr>
      <t>平方米），配套玉米压片机等设施设备。</t>
    </r>
  </si>
  <si>
    <r>
      <rPr>
        <sz val="17"/>
        <rFont val="方正仿宋简体"/>
        <charset val="0"/>
      </rPr>
      <t>南梁村受益</t>
    </r>
    <r>
      <rPr>
        <sz val="17"/>
        <rFont val="Times New Roman"/>
        <charset val="0"/>
      </rPr>
      <t>20</t>
    </r>
    <r>
      <rPr>
        <sz val="17"/>
        <rFont val="方正仿宋简体"/>
        <charset val="0"/>
      </rPr>
      <t>人其中脱贫户</t>
    </r>
    <r>
      <rPr>
        <sz val="17"/>
        <rFont val="Times New Roman"/>
        <charset val="0"/>
      </rPr>
      <t>4</t>
    </r>
    <r>
      <rPr>
        <sz val="17"/>
        <rFont val="方正仿宋简体"/>
        <charset val="0"/>
      </rPr>
      <t>人</t>
    </r>
  </si>
  <si>
    <t>产出指标
（1）数量指标：新建加工车间一座（300平方米），配套玉米压片机等设施设备。
（2）质量指标：合格率100%。
（3）时效指标：项目完成期限2025年12月。
（4）成本指标：投入资金125万元。
2、满意度指标
（1）受益群众满意度：≥96%。</t>
  </si>
  <si>
    <r>
      <rPr>
        <sz val="17"/>
        <color rgb="FF000000"/>
        <rFont val="方正仿宋简体"/>
        <charset val="134"/>
      </rPr>
      <t>一是助力产业发展。项目建设后，更好地服务当地村民，方便养殖户进行畜禽交易，推动畜牧产业的发展；二是带动就业。在建设过程中和项目落地后，将积极创造</t>
    </r>
    <r>
      <rPr>
        <sz val="17"/>
        <color rgb="FF000000"/>
        <rFont val="Times New Roman"/>
        <charset val="134"/>
      </rPr>
      <t>10-20</t>
    </r>
    <r>
      <rPr>
        <sz val="17"/>
        <color rgb="FF000000"/>
        <rFont val="方正仿宋简体"/>
        <charset val="134"/>
      </rPr>
      <t>就业岗位，优先考虑村民，提高当地群众收入来源。</t>
    </r>
  </si>
  <si>
    <r>
      <rPr>
        <sz val="17"/>
        <rFont val="方正仿宋简体"/>
        <charset val="134"/>
      </rPr>
      <t>预计形成经营性资资产，由萌城村经济合作社管护</t>
    </r>
  </si>
  <si>
    <r>
      <rPr>
        <sz val="17"/>
        <rFont val="Times New Roman"/>
        <charset val="0"/>
      </rPr>
      <t>2025</t>
    </r>
    <r>
      <rPr>
        <sz val="17"/>
        <rFont val="方正仿宋简体"/>
        <charset val="0"/>
      </rPr>
      <t>年王乐井乡王乐井村畜禽交易市场续建项目（二期）</t>
    </r>
  </si>
  <si>
    <r>
      <rPr>
        <sz val="17"/>
        <rFont val="方正仿宋简体"/>
        <charset val="0"/>
      </rPr>
      <t>资金总投入</t>
    </r>
    <r>
      <rPr>
        <sz val="17"/>
        <rFont val="Times New Roman"/>
        <charset val="0"/>
      </rPr>
      <t>201</t>
    </r>
    <r>
      <rPr>
        <sz val="17"/>
        <rFont val="方正仿宋简体"/>
        <charset val="0"/>
      </rPr>
      <t>万元，新建面积为</t>
    </r>
    <r>
      <rPr>
        <sz val="17"/>
        <rFont val="Times New Roman"/>
        <charset val="0"/>
      </rPr>
      <t>2160</t>
    </r>
    <r>
      <rPr>
        <sz val="17"/>
        <rFont val="方正仿宋简体"/>
        <charset val="0"/>
      </rPr>
      <t>平方米交易大棚</t>
    </r>
    <r>
      <rPr>
        <sz val="17"/>
        <rFont val="Times New Roman"/>
        <charset val="0"/>
      </rPr>
      <t>1</t>
    </r>
    <r>
      <rPr>
        <sz val="17"/>
        <rFont val="方正仿宋简体"/>
        <charset val="0"/>
      </rPr>
      <t>座，配套室外监控和场地硬化等工程。</t>
    </r>
  </si>
  <si>
    <r>
      <rPr>
        <sz val="17"/>
        <rFont val="方正仿宋简体"/>
        <charset val="0"/>
      </rPr>
      <t>王乐井村</t>
    </r>
  </si>
  <si>
    <r>
      <rPr>
        <sz val="17"/>
        <rFont val="方正仿宋简体"/>
        <charset val="0"/>
      </rPr>
      <t>王乐井村受益</t>
    </r>
    <r>
      <rPr>
        <sz val="17"/>
        <rFont val="Times New Roman"/>
        <charset val="0"/>
      </rPr>
      <t>20</t>
    </r>
    <r>
      <rPr>
        <sz val="17"/>
        <rFont val="方正仿宋简体"/>
        <charset val="0"/>
      </rPr>
      <t>人其中脱贫户</t>
    </r>
    <r>
      <rPr>
        <sz val="17"/>
        <rFont val="Times New Roman"/>
        <charset val="0"/>
      </rPr>
      <t>5</t>
    </r>
    <r>
      <rPr>
        <sz val="17"/>
        <rFont val="方正仿宋简体"/>
        <charset val="0"/>
      </rPr>
      <t>人</t>
    </r>
  </si>
  <si>
    <t>产出指标：
1.建面积为2160平方米交易大棚1座，配套室外监控和场地硬化等工程。;。
2.成本指标：201万
3.时效指标：项目完工时间2025年11月，当年资金支出率97%.
4.可持续影响指标：有效激发群众内生动力
满意度指标：服务对象满意度≥95%</t>
  </si>
  <si>
    <r>
      <rPr>
        <sz val="17"/>
        <color rgb="FF000000"/>
        <rFont val="方正仿宋简体"/>
        <charset val="134"/>
      </rPr>
      <t>一是集市服务村民。项目建设后，更好地服务当地村民，方便养殖户进行畜禽交易，推动畜牧产业的发展；二是增加就业岗位预计</t>
    </r>
    <r>
      <rPr>
        <sz val="17"/>
        <color rgb="FF000000"/>
        <rFont val="Times New Roman"/>
        <charset val="134"/>
      </rPr>
      <t>10-20</t>
    </r>
    <r>
      <rPr>
        <sz val="17"/>
        <color rgb="FF000000"/>
        <rFont val="方正仿宋简体"/>
        <charset val="134"/>
      </rPr>
      <t>个。在建设过程中和项目落地后，将积极创造更多就业岗位，优先考虑村民，提高当地群众收入预计</t>
    </r>
    <r>
      <rPr>
        <sz val="17"/>
        <color rgb="FF000000"/>
        <rFont val="Times New Roman"/>
        <charset val="134"/>
      </rPr>
      <t>2000</t>
    </r>
    <r>
      <rPr>
        <sz val="17"/>
        <color rgb="FF000000"/>
        <rFont val="方正仿宋简体"/>
        <charset val="134"/>
      </rPr>
      <t>元以上；三是摊位出租。提供市场摊位出租服务，为村民和租户营造满意的经营环境，同时为村集体带来额外的经济收入</t>
    </r>
    <r>
      <rPr>
        <sz val="17"/>
        <color rgb="FF000000"/>
        <rFont val="Times New Roman"/>
        <charset val="134"/>
      </rPr>
      <t>2-4</t>
    </r>
    <r>
      <rPr>
        <sz val="17"/>
        <color rgb="FF000000"/>
        <rFont val="方正仿宋简体"/>
        <charset val="134"/>
      </rPr>
      <t>万元。</t>
    </r>
  </si>
  <si>
    <r>
      <rPr>
        <sz val="17"/>
        <rFont val="方正仿宋简体"/>
        <charset val="134"/>
      </rPr>
      <t>预计形成经营性资产，由王乐井村经济合作社管护</t>
    </r>
  </si>
  <si>
    <r>
      <rPr>
        <sz val="17"/>
        <rFont val="Times New Roman"/>
        <charset val="0"/>
      </rPr>
      <t>2025</t>
    </r>
    <r>
      <rPr>
        <sz val="17"/>
        <rFont val="方正仿宋简体"/>
        <charset val="0"/>
      </rPr>
      <t>年支持民营企业发展项目（少数民族）</t>
    </r>
  </si>
  <si>
    <r>
      <rPr>
        <sz val="17"/>
        <rFont val="方正仿宋简体"/>
        <charset val="134"/>
      </rPr>
      <t>资金总投入</t>
    </r>
    <r>
      <rPr>
        <sz val="17"/>
        <rFont val="Times New Roman"/>
        <charset val="134"/>
      </rPr>
      <t>100</t>
    </r>
    <r>
      <rPr>
        <sz val="17"/>
        <rFont val="方正仿宋简体"/>
        <charset val="134"/>
      </rPr>
      <t>万元，用于采取以奖代补方式支持</t>
    </r>
    <r>
      <rPr>
        <sz val="17"/>
        <rFont val="Times New Roman"/>
        <charset val="134"/>
      </rPr>
      <t>2-3</t>
    </r>
    <r>
      <rPr>
        <sz val="17"/>
        <rFont val="方正仿宋简体"/>
        <charset val="134"/>
      </rPr>
      <t>个企业设备购置提升或基础设施建设；企业完成方案投资总金额的设备购置提升或基础设施改造提升，经过验收合格，按照不超过企业总投资的</t>
    </r>
    <r>
      <rPr>
        <sz val="17"/>
        <rFont val="Times New Roman"/>
        <charset val="134"/>
      </rPr>
      <t>30%</t>
    </r>
    <r>
      <rPr>
        <sz val="17"/>
        <rFont val="方正仿宋简体"/>
        <charset val="134"/>
      </rPr>
      <t>予以补助兑现到企业。</t>
    </r>
  </si>
  <si>
    <r>
      <rPr>
        <sz val="17"/>
        <rFont val="方正仿宋简体"/>
        <charset val="0"/>
      </rPr>
      <t>盐池县</t>
    </r>
  </si>
  <si>
    <r>
      <rPr>
        <sz val="17"/>
        <rFont val="方正仿宋简体"/>
        <charset val="134"/>
      </rPr>
      <t>中共盐池县委统战部</t>
    </r>
  </si>
  <si>
    <r>
      <rPr>
        <sz val="17"/>
        <rFont val="方正仿宋简体"/>
        <charset val="0"/>
      </rPr>
      <t>盐池县剩余劳动力</t>
    </r>
    <r>
      <rPr>
        <sz val="17"/>
        <rFont val="Times New Roman"/>
        <charset val="0"/>
      </rPr>
      <t>10</t>
    </r>
    <r>
      <rPr>
        <sz val="17"/>
        <rFont val="方正仿宋简体"/>
        <charset val="0"/>
      </rPr>
      <t>人，脱贫户</t>
    </r>
    <r>
      <rPr>
        <sz val="17"/>
        <rFont val="Times New Roman"/>
        <charset val="0"/>
      </rPr>
      <t>5</t>
    </r>
    <r>
      <rPr>
        <sz val="17"/>
        <rFont val="方正仿宋简体"/>
        <charset val="0"/>
      </rPr>
      <t>人</t>
    </r>
  </si>
  <si>
    <t>产出指标：
1.配套建设场地硬化等相关基础设施;。
2.成本指标：100万
3.时效指标：项目完工时间2025年11月，当年资金支出率97%.
4.可持续影响指标：有效激发群众内生动力
满意度指标：服务对象满意度≥95%</t>
  </si>
  <si>
    <r>
      <rPr>
        <sz val="17"/>
        <rFont val="方正仿宋简体"/>
        <charset val="134"/>
      </rPr>
      <t>通过扶持民营企业设备或基础设施改造提升，在带动务工就业上有新突破，解决剩余劳动力能在家门口务工的问题预计</t>
    </r>
    <r>
      <rPr>
        <sz val="17"/>
        <rFont val="Times New Roman"/>
        <charset val="134"/>
      </rPr>
      <t>10</t>
    </r>
    <r>
      <rPr>
        <sz val="17"/>
        <rFont val="方正仿宋简体"/>
        <charset val="134"/>
      </rPr>
      <t>人，其中脱贫户</t>
    </r>
    <r>
      <rPr>
        <sz val="17"/>
        <rFont val="Times New Roman"/>
        <charset val="134"/>
      </rPr>
      <t>5</t>
    </r>
    <r>
      <rPr>
        <sz val="17"/>
        <rFont val="方正仿宋简体"/>
        <charset val="134"/>
      </rPr>
      <t>人。提升了企业生产附加值，实现了农民增收</t>
    </r>
    <r>
      <rPr>
        <sz val="17"/>
        <rFont val="Times New Roman"/>
        <charset val="134"/>
      </rPr>
      <t>3000</t>
    </r>
    <r>
      <rPr>
        <sz val="17"/>
        <rFont val="方正仿宋简体"/>
        <charset val="134"/>
      </rPr>
      <t>元以上。企业获利的互利互赢的目标。</t>
    </r>
  </si>
  <si>
    <r>
      <rPr>
        <sz val="17"/>
        <rFont val="Times New Roman"/>
        <charset val="134"/>
      </rPr>
      <t>2025</t>
    </r>
    <r>
      <rPr>
        <sz val="17"/>
        <rFont val="方正仿宋简体"/>
        <charset val="134"/>
      </rPr>
      <t>年冯记沟乡石狮特色产业交易市场建设项目（闽宁示范村项目）</t>
    </r>
  </si>
  <si>
    <r>
      <rPr>
        <sz val="17"/>
        <rFont val="方正仿宋简体"/>
        <charset val="134"/>
      </rPr>
      <t>资金总投入</t>
    </r>
    <r>
      <rPr>
        <sz val="17"/>
        <rFont val="Times New Roman"/>
        <charset val="134"/>
      </rPr>
      <t>700</t>
    </r>
    <r>
      <rPr>
        <sz val="17"/>
        <rFont val="方正仿宋简体"/>
        <charset val="134"/>
      </rPr>
      <t>万元，用于新建集贸摊位</t>
    </r>
    <r>
      <rPr>
        <sz val="17"/>
        <rFont val="Times New Roman"/>
        <charset val="134"/>
      </rPr>
      <t>100</t>
    </r>
    <r>
      <rPr>
        <sz val="17"/>
        <rFont val="方正仿宋简体"/>
        <charset val="134"/>
      </rPr>
      <t>个、附属及管理用房</t>
    </r>
    <r>
      <rPr>
        <sz val="17"/>
        <rFont val="Times New Roman"/>
        <charset val="134"/>
      </rPr>
      <t>1</t>
    </r>
    <r>
      <rPr>
        <sz val="17"/>
        <rFont val="方正仿宋简体"/>
        <charset val="134"/>
      </rPr>
      <t>处、滩羊交易大棚</t>
    </r>
    <r>
      <rPr>
        <sz val="17"/>
        <rFont val="Times New Roman"/>
        <charset val="134"/>
      </rPr>
      <t>2</t>
    </r>
    <r>
      <rPr>
        <sz val="17"/>
        <rFont val="方正仿宋简体"/>
        <charset val="134"/>
      </rPr>
      <t>座，实施混凝土场地硬化、场地平整、给水、污水和雨水工程，增加室外低压电缆、市场管理系统等。</t>
    </r>
  </si>
  <si>
    <r>
      <rPr>
        <sz val="17"/>
        <rFont val="方正仿宋简体"/>
        <charset val="0"/>
      </rPr>
      <t>冯记沟村</t>
    </r>
  </si>
  <si>
    <r>
      <rPr>
        <sz val="17"/>
        <rFont val="方正仿宋简体"/>
        <charset val="0"/>
      </rPr>
      <t>冯记沟村受益</t>
    </r>
    <r>
      <rPr>
        <sz val="17"/>
        <rFont val="Times New Roman"/>
        <charset val="0"/>
      </rPr>
      <t>5</t>
    </r>
    <r>
      <rPr>
        <sz val="17"/>
        <rFont val="方正仿宋简体"/>
        <charset val="0"/>
      </rPr>
      <t>人其中脱贫户</t>
    </r>
    <r>
      <rPr>
        <sz val="17"/>
        <rFont val="Times New Roman"/>
        <charset val="0"/>
      </rPr>
      <t>1</t>
    </r>
    <r>
      <rPr>
        <sz val="17"/>
        <rFont val="方正仿宋简体"/>
        <charset val="0"/>
      </rPr>
      <t>人</t>
    </r>
  </si>
  <si>
    <t>产出指标
（1）数量指标：新建集贸摊位100个、附属及管理用房1处、滩羊交易大棚2座
（2）质量指标：合格率100%。
（3）时效指标：项目完成期限2025年12月。
（4）成本指标：投入资金700万元。
2、满意度指标
（1）受益群众满意度：≥96%。</t>
  </si>
  <si>
    <r>
      <rPr>
        <sz val="17"/>
        <color rgb="FF000000"/>
        <rFont val="方正仿宋简体"/>
        <charset val="134"/>
      </rPr>
      <t>一是集市服务村民。项目建设后，更好地服务当地村民；二是增加就业岗位。在建设过程中和项目落地后，将积极创造更多就业岗位，提高当地群众收入预计</t>
    </r>
    <r>
      <rPr>
        <sz val="17"/>
        <color rgb="FF000000"/>
        <rFont val="Times New Roman"/>
        <charset val="134"/>
      </rPr>
      <t>2000</t>
    </r>
    <r>
      <rPr>
        <sz val="17"/>
        <color rgb="FF000000"/>
        <rFont val="方正仿宋简体"/>
        <charset val="134"/>
      </rPr>
      <t>元以上；三是摊位出租。提供市场摊位出租服务，为村民和租户营造满意的经营环境，同时为村集体带来额外的经济收入</t>
    </r>
    <r>
      <rPr>
        <sz val="17"/>
        <color rgb="FF000000"/>
        <rFont val="Times New Roman"/>
        <charset val="134"/>
      </rPr>
      <t>2-4</t>
    </r>
    <r>
      <rPr>
        <sz val="17"/>
        <color rgb="FF000000"/>
        <rFont val="方正仿宋简体"/>
        <charset val="134"/>
      </rPr>
      <t>万元。</t>
    </r>
  </si>
  <si>
    <r>
      <rPr>
        <sz val="17"/>
        <color rgb="FF000000"/>
        <rFont val="方正仿宋简体"/>
        <charset val="134"/>
      </rPr>
      <t>预计形成公益性资产，由冯记沟村经济合作社对该资产进行管护。</t>
    </r>
  </si>
  <si>
    <r>
      <rPr>
        <b/>
        <sz val="17"/>
        <rFont val="方正仿宋简体"/>
        <charset val="0"/>
      </rPr>
      <t>（三）</t>
    </r>
  </si>
  <si>
    <r>
      <rPr>
        <b/>
        <sz val="17"/>
        <rFont val="方正仿宋简体"/>
        <charset val="0"/>
      </rPr>
      <t>产业配套设施</t>
    </r>
  </si>
  <si>
    <r>
      <rPr>
        <sz val="17"/>
        <rFont val="方正仿宋简体"/>
        <charset val="0"/>
      </rPr>
      <t>产业配套设施</t>
    </r>
  </si>
  <si>
    <r>
      <rPr>
        <sz val="17"/>
        <rFont val="Times New Roman"/>
        <charset val="0"/>
      </rPr>
      <t>2025</t>
    </r>
    <r>
      <rPr>
        <sz val="17"/>
        <rFont val="方正仿宋简体"/>
        <charset val="0"/>
      </rPr>
      <t>年冯记沟乡马儿庄村粪污资源化利用除臭系统及设备改造项目</t>
    </r>
  </si>
  <si>
    <r>
      <rPr>
        <sz val="17"/>
        <rFont val="方正仿宋简体"/>
        <charset val="0"/>
      </rPr>
      <t>资金总投入</t>
    </r>
    <r>
      <rPr>
        <sz val="17"/>
        <rFont val="Times New Roman"/>
        <charset val="0"/>
      </rPr>
      <t>740</t>
    </r>
    <r>
      <rPr>
        <sz val="17"/>
        <rFont val="方正仿宋简体"/>
        <charset val="0"/>
      </rPr>
      <t>万元，购置病死畜禽无害化处理设备</t>
    </r>
    <r>
      <rPr>
        <sz val="17"/>
        <rFont val="Times New Roman"/>
        <charset val="0"/>
      </rPr>
      <t>1</t>
    </r>
    <r>
      <rPr>
        <sz val="17"/>
        <rFont val="方正仿宋简体"/>
        <charset val="0"/>
      </rPr>
      <t>套、喷淋洗涤塔及水泵</t>
    </r>
    <r>
      <rPr>
        <sz val="17"/>
        <rFont val="Times New Roman"/>
        <charset val="0"/>
      </rPr>
      <t xml:space="preserve"> 1 </t>
    </r>
    <r>
      <rPr>
        <sz val="17"/>
        <rFont val="方正仿宋简体"/>
        <charset val="0"/>
      </rPr>
      <t>套，引风机</t>
    </r>
    <r>
      <rPr>
        <sz val="17"/>
        <rFont val="Times New Roman"/>
        <charset val="0"/>
      </rPr>
      <t xml:space="preserve"> 1 </t>
    </r>
    <r>
      <rPr>
        <sz val="17"/>
        <rFont val="方正仿宋简体"/>
        <charset val="0"/>
      </rPr>
      <t>台，管道购置</t>
    </r>
    <r>
      <rPr>
        <sz val="17"/>
        <rFont val="Times New Roman"/>
        <charset val="0"/>
      </rPr>
      <t>260m</t>
    </r>
    <r>
      <rPr>
        <sz val="17"/>
        <rFont val="方正仿宋简体"/>
        <charset val="0"/>
      </rPr>
      <t>（其中</t>
    </r>
    <r>
      <rPr>
        <sz val="17"/>
        <rFont val="Times New Roman"/>
        <charset val="0"/>
      </rPr>
      <t xml:space="preserve">φ≥800*6mm </t>
    </r>
    <r>
      <rPr>
        <sz val="17"/>
        <rFont val="方正仿宋简体"/>
        <charset val="0"/>
      </rPr>
      <t>管道</t>
    </r>
    <r>
      <rPr>
        <sz val="17"/>
        <rFont val="Times New Roman"/>
        <charset val="0"/>
      </rPr>
      <t xml:space="preserve"> 90m</t>
    </r>
    <r>
      <rPr>
        <sz val="17"/>
        <rFont val="方正仿宋简体"/>
        <charset val="0"/>
      </rPr>
      <t>、</t>
    </r>
    <r>
      <rPr>
        <sz val="17"/>
        <rFont val="Times New Roman"/>
        <charset val="0"/>
      </rPr>
      <t xml:space="preserve">φ≥600*5mm </t>
    </r>
    <r>
      <rPr>
        <sz val="17"/>
        <rFont val="方正仿宋简体"/>
        <charset val="0"/>
      </rPr>
      <t>管道</t>
    </r>
    <r>
      <rPr>
        <sz val="17"/>
        <rFont val="Times New Roman"/>
        <charset val="0"/>
      </rPr>
      <t xml:space="preserve"> 70m</t>
    </r>
    <r>
      <rPr>
        <sz val="17"/>
        <rFont val="方正仿宋简体"/>
        <charset val="0"/>
      </rPr>
      <t>、</t>
    </r>
    <r>
      <rPr>
        <sz val="17"/>
        <rFont val="Times New Roman"/>
        <charset val="0"/>
      </rPr>
      <t xml:space="preserve">φ≥400*4.5mm </t>
    </r>
    <r>
      <rPr>
        <sz val="17"/>
        <rFont val="方正仿宋简体"/>
        <charset val="0"/>
      </rPr>
      <t>管道</t>
    </r>
    <r>
      <rPr>
        <sz val="17"/>
        <rFont val="Times New Roman"/>
        <charset val="0"/>
      </rPr>
      <t xml:space="preserve"> 100m</t>
    </r>
    <r>
      <rPr>
        <sz val="17"/>
        <rFont val="方正仿宋简体"/>
        <charset val="0"/>
      </rPr>
      <t>），及其他配件（出风筒、盘绳及固定件、风筒吊架托架、电控控制系统等），同时对设备及材料进行配套安装工程。</t>
    </r>
  </si>
  <si>
    <r>
      <rPr>
        <sz val="17"/>
        <rFont val="方正仿宋简体"/>
        <charset val="0"/>
      </rPr>
      <t>马儿庄村</t>
    </r>
  </si>
  <si>
    <r>
      <rPr>
        <sz val="17"/>
        <rFont val="方正仿宋简体"/>
        <charset val="0"/>
      </rPr>
      <t>马儿庄村预计受益人口至少</t>
    </r>
    <r>
      <rPr>
        <sz val="17"/>
        <rFont val="Times New Roman"/>
        <charset val="0"/>
      </rPr>
      <t>100</t>
    </r>
    <r>
      <rPr>
        <sz val="17"/>
        <rFont val="方正仿宋简体"/>
        <charset val="0"/>
      </rPr>
      <t>人，其中脱贫人口</t>
    </r>
    <r>
      <rPr>
        <sz val="17"/>
        <rFont val="Times New Roman"/>
        <charset val="0"/>
      </rPr>
      <t>20</t>
    </r>
    <r>
      <rPr>
        <sz val="17"/>
        <rFont val="方正仿宋简体"/>
        <charset val="0"/>
      </rPr>
      <t>人。</t>
    </r>
  </si>
  <si>
    <t>1、产出指标
（1）数量指标：病死畜禽无害化处理设备1套、喷淋洗涤塔及水泵 1 套，引风机 1 台等其他配套设施
（2）质量指标：合格率100%。
（3）时效指标：项目完成期限2025年12月。
（4）成本指标：投入资金740万元。
2、效益指标
（1）社会效益指标：提高村民幸福指数。
3、满意度指标
（1）受益群众满意度：≥94%。</t>
  </si>
  <si>
    <r>
      <rPr>
        <sz val="18"/>
        <rFont val="方正仿宋简体"/>
        <charset val="134"/>
      </rPr>
      <t>利益联结模式：就业带动（优先吸纳脱贫户、监测对象及本地劳动力务工）；资产收益带动（粪污资源</t>
    </r>
    <r>
      <rPr>
        <sz val="18"/>
        <rFont val="Times New Roman"/>
        <charset val="134"/>
      </rPr>
      <t>/</t>
    </r>
    <r>
      <rPr>
        <sz val="18"/>
        <rFont val="方正仿宋简体"/>
        <charset val="134"/>
      </rPr>
      <t>资金入股分红）；产业赋能（有机肥定向供给种植户</t>
    </r>
    <r>
      <rPr>
        <sz val="18"/>
        <rFont val="Times New Roman"/>
        <charset val="134"/>
      </rPr>
      <t>/</t>
    </r>
    <r>
      <rPr>
        <sz val="18"/>
        <rFont val="方正仿宋简体"/>
        <charset val="134"/>
      </rPr>
      <t>减少疫病传播）。</t>
    </r>
    <r>
      <rPr>
        <sz val="18"/>
        <rFont val="Times New Roman"/>
        <charset val="134"/>
      </rPr>
      <t xml:space="preserve">
</t>
    </r>
    <r>
      <rPr>
        <sz val="18"/>
        <rFont val="方正仿宋简体"/>
        <charset val="134"/>
      </rPr>
      <t>量化成效：带动农户</t>
    </r>
    <r>
      <rPr>
        <sz val="18"/>
        <rFont val="Times New Roman"/>
        <charset val="134"/>
      </rPr>
      <t>≥120</t>
    </r>
    <r>
      <rPr>
        <sz val="18"/>
        <rFont val="方正仿宋简体"/>
        <charset val="134"/>
      </rPr>
      <t>户（脱贫户、监测户占比</t>
    </r>
    <r>
      <rPr>
        <sz val="18"/>
        <rFont val="Times New Roman"/>
        <charset val="134"/>
      </rPr>
      <t>≥30%</t>
    </r>
    <r>
      <rPr>
        <sz val="18"/>
        <rFont val="方正仿宋简体"/>
        <charset val="134"/>
      </rPr>
      <t>），提供就业岗位</t>
    </r>
    <r>
      <rPr>
        <sz val="18"/>
        <rFont val="Times New Roman"/>
        <charset val="134"/>
      </rPr>
      <t>15</t>
    </r>
    <r>
      <rPr>
        <sz val="18"/>
        <rFont val="方正仿宋简体"/>
        <charset val="134"/>
      </rPr>
      <t>个（长期岗</t>
    </r>
    <r>
      <rPr>
        <sz val="18"/>
        <rFont val="Times New Roman"/>
        <charset val="134"/>
      </rPr>
      <t>5</t>
    </r>
    <r>
      <rPr>
        <sz val="18"/>
        <rFont val="方正仿宋简体"/>
        <charset val="134"/>
      </rPr>
      <t>个、临时岗</t>
    </r>
    <r>
      <rPr>
        <sz val="18"/>
        <rFont val="Times New Roman"/>
        <charset val="134"/>
      </rPr>
      <t>10</t>
    </r>
    <r>
      <rPr>
        <sz val="18"/>
        <rFont val="方正仿宋简体"/>
        <charset val="134"/>
      </rPr>
      <t>个），农户月均增收</t>
    </r>
    <r>
      <rPr>
        <sz val="18"/>
        <rFont val="Times New Roman"/>
        <charset val="134"/>
      </rPr>
      <t>≥2800</t>
    </r>
    <r>
      <rPr>
        <sz val="18"/>
        <rFont val="方正仿宋简体"/>
        <charset val="134"/>
      </rPr>
      <t>元，入股农户年分红</t>
    </r>
    <r>
      <rPr>
        <sz val="18"/>
        <rFont val="Times New Roman"/>
        <charset val="134"/>
      </rPr>
      <t>≥1500</t>
    </r>
    <r>
      <rPr>
        <sz val="18"/>
        <rFont val="方正仿宋简体"/>
        <charset val="134"/>
      </rPr>
      <t>元</t>
    </r>
    <r>
      <rPr>
        <sz val="18"/>
        <rFont val="Times New Roman"/>
        <charset val="134"/>
      </rPr>
      <t>/</t>
    </r>
    <r>
      <rPr>
        <sz val="18"/>
        <rFont val="方正仿宋简体"/>
        <charset val="134"/>
      </rPr>
      <t>户，村集体增收</t>
    </r>
    <r>
      <rPr>
        <sz val="18"/>
        <rFont val="Times New Roman"/>
        <charset val="134"/>
      </rPr>
      <t>≥7</t>
    </r>
    <r>
      <rPr>
        <sz val="18"/>
        <rFont val="方正仿宋简体"/>
        <charset val="134"/>
      </rPr>
      <t>万元</t>
    </r>
    <r>
      <rPr>
        <sz val="18"/>
        <rFont val="Times New Roman"/>
        <charset val="134"/>
      </rPr>
      <t>/</t>
    </r>
    <r>
      <rPr>
        <sz val="18"/>
        <rFont val="方正仿宋简体"/>
        <charset val="134"/>
      </rPr>
      <t>年。</t>
    </r>
  </si>
  <si>
    <r>
      <rPr>
        <sz val="17"/>
        <color rgb="FF000000"/>
        <rFont val="方正仿宋简体"/>
        <charset val="134"/>
      </rPr>
      <t>预计形成经营性资产，由马儿庄村经济合作社对该资产进行管护。</t>
    </r>
  </si>
  <si>
    <r>
      <rPr>
        <sz val="17"/>
        <rFont val="Times New Roman"/>
        <charset val="0"/>
      </rPr>
      <t>2025</t>
    </r>
    <r>
      <rPr>
        <sz val="17"/>
        <rFont val="方正仿宋简体"/>
        <charset val="0"/>
      </rPr>
      <t>年盐池县冯记沟乡马儿庄村高标准农田建设项目（改造提升）</t>
    </r>
  </si>
  <si>
    <r>
      <rPr>
        <sz val="17"/>
        <rFont val="方正仿宋简体"/>
        <charset val="134"/>
      </rPr>
      <t>资金总投入</t>
    </r>
    <r>
      <rPr>
        <sz val="17"/>
        <rFont val="Times New Roman"/>
        <charset val="134"/>
      </rPr>
      <t>2675</t>
    </r>
    <r>
      <rPr>
        <sz val="17"/>
        <rFont val="方正仿宋简体"/>
        <charset val="134"/>
      </rPr>
      <t>万元，改造提升高标准农田</t>
    </r>
    <r>
      <rPr>
        <sz val="17"/>
        <rFont val="Times New Roman"/>
        <charset val="134"/>
      </rPr>
      <t>0.87</t>
    </r>
    <r>
      <rPr>
        <sz val="17"/>
        <rFont val="方正仿宋简体"/>
        <charset val="134"/>
      </rPr>
      <t>万亩，包括土地平整，土壤改良、田间道路工程，灌溉与排水工程及自动化等。</t>
    </r>
  </si>
  <si>
    <r>
      <rPr>
        <sz val="17"/>
        <rFont val="方正仿宋简体"/>
        <charset val="0"/>
      </rPr>
      <t>冯记沟乡</t>
    </r>
    <r>
      <rPr>
        <sz val="17"/>
        <rFont val="Times New Roman"/>
        <charset val="0"/>
      </rPr>
      <t xml:space="preserve">
</t>
    </r>
    <r>
      <rPr>
        <sz val="17"/>
        <rFont val="方正仿宋简体"/>
        <charset val="0"/>
      </rPr>
      <t>马儿庄村</t>
    </r>
  </si>
  <si>
    <r>
      <rPr>
        <sz val="17"/>
        <rFont val="方正仿宋简体"/>
        <charset val="0"/>
      </rPr>
      <t>马儿庄村预计受益人口</t>
    </r>
    <r>
      <rPr>
        <sz val="17"/>
        <rFont val="Times New Roman"/>
        <charset val="0"/>
      </rPr>
      <t>410</t>
    </r>
    <r>
      <rPr>
        <sz val="17"/>
        <rFont val="方正仿宋简体"/>
        <charset val="0"/>
      </rPr>
      <t>户</t>
    </r>
    <r>
      <rPr>
        <sz val="17"/>
        <rFont val="Times New Roman"/>
        <charset val="0"/>
      </rPr>
      <t>1104</t>
    </r>
    <r>
      <rPr>
        <sz val="17"/>
        <rFont val="方正仿宋简体"/>
        <charset val="0"/>
      </rPr>
      <t>人。</t>
    </r>
  </si>
  <si>
    <t>1、产出指标
（1）数量指标：发展现代高效节水农业0.87万亩
（2）质量指标：合格率100%。
（3）时效指标：项目完成期限2025年12月。
（4）成本指标：投入资金2675万元。
2、效益指标
（1）经济效益指标：
村民经济收入显著提高；
（2）社会效益指标：有效改善灌区灌溉条件，有效提高水的利用率。
3、满意度指标
（1）受益群众满意度：≥90%。</t>
  </si>
  <si>
    <r>
      <rPr>
        <sz val="17"/>
        <rFont val="方正仿宋简体"/>
        <charset val="134"/>
      </rPr>
      <t>提高村民农作物产量，从而带动经济发展，提高群众收入</t>
    </r>
    <r>
      <rPr>
        <sz val="17"/>
        <rFont val="Times New Roman"/>
        <charset val="134"/>
      </rPr>
      <t>2000</t>
    </r>
    <r>
      <rPr>
        <sz val="17"/>
        <rFont val="方正仿宋简体"/>
        <charset val="134"/>
      </rPr>
      <t>元以上，丰富收入来源。</t>
    </r>
  </si>
  <si>
    <r>
      <rPr>
        <sz val="17"/>
        <rFont val="方正仿宋简体"/>
        <charset val="134"/>
      </rPr>
      <t>预计形成国有公益性资产，由农业农村局管护。</t>
    </r>
  </si>
  <si>
    <r>
      <rPr>
        <sz val="17"/>
        <rFont val="方正仿宋简体"/>
        <charset val="134"/>
      </rPr>
      <t>盐池县高标准农田建设项目冯记沟等乡（镇）维修工程</t>
    </r>
  </si>
  <si>
    <r>
      <rPr>
        <sz val="17"/>
        <rFont val="方正仿宋简体"/>
        <charset val="134"/>
      </rPr>
      <t>资金总投入</t>
    </r>
    <r>
      <rPr>
        <sz val="17"/>
        <rFont val="Times New Roman"/>
        <charset val="134"/>
      </rPr>
      <t>321</t>
    </r>
    <r>
      <rPr>
        <sz val="17"/>
        <rFont val="方正仿宋简体"/>
        <charset val="134"/>
      </rPr>
      <t>万元，用于维修改造泵房及配套设施</t>
    </r>
    <r>
      <rPr>
        <sz val="17"/>
        <rFont val="Times New Roman"/>
        <charset val="134"/>
      </rPr>
      <t>51</t>
    </r>
    <r>
      <rPr>
        <sz val="17"/>
        <rFont val="方正仿宋简体"/>
        <charset val="134"/>
      </rPr>
      <t>座、井泵房及配套设施</t>
    </r>
    <r>
      <rPr>
        <sz val="17"/>
        <rFont val="Times New Roman"/>
        <charset val="134"/>
      </rPr>
      <t>30</t>
    </r>
    <r>
      <rPr>
        <sz val="17"/>
        <rFont val="方正仿宋简体"/>
        <charset val="134"/>
      </rPr>
      <t>座及</t>
    </r>
    <r>
      <rPr>
        <sz val="17"/>
        <rFont val="Times New Roman"/>
        <charset val="134"/>
      </rPr>
      <t>5.0</t>
    </r>
    <r>
      <rPr>
        <sz val="17"/>
        <rFont val="方正仿宋简体"/>
        <charset val="134"/>
      </rPr>
      <t>万亩田间附属工程。</t>
    </r>
  </si>
  <si>
    <t>产出指标
（1）数量指标：维修改造泵房及配套设施51座、井泵房及配套设施30座及5.0万亩田间附属工程。
（3）时效指标：项目完成期限2025年12月。
（4）成本指标：投入资金311万元。
2、满意度指标
（1）受益群众满意度：≥96%。</t>
  </si>
  <si>
    <r>
      <rPr>
        <sz val="17"/>
        <rFont val="方正仿宋简体"/>
        <charset val="134"/>
      </rPr>
      <t>建设维修改造泵房及配套设施</t>
    </r>
    <r>
      <rPr>
        <sz val="17"/>
        <rFont val="Times New Roman"/>
        <charset val="134"/>
      </rPr>
      <t>51</t>
    </r>
    <r>
      <rPr>
        <sz val="17"/>
        <rFont val="方正仿宋简体"/>
        <charset val="134"/>
      </rPr>
      <t>座、井泵房及配套设施</t>
    </r>
    <r>
      <rPr>
        <sz val="17"/>
        <rFont val="Times New Roman"/>
        <charset val="134"/>
      </rPr>
      <t>30</t>
    </r>
    <r>
      <rPr>
        <sz val="17"/>
        <rFont val="方正仿宋简体"/>
        <charset val="134"/>
      </rPr>
      <t>座及</t>
    </r>
    <r>
      <rPr>
        <sz val="17"/>
        <rFont val="Times New Roman"/>
        <charset val="134"/>
      </rPr>
      <t>5</t>
    </r>
    <r>
      <rPr>
        <sz val="17"/>
        <rFont val="方正仿宋简体"/>
        <charset val="134"/>
      </rPr>
      <t>万亩田间附属工程，有效改善项目区农田基础设施条件，提升耕地质量，提高粮食综合生产能力，同时提升农田灌溉排水和节水能力。</t>
    </r>
  </si>
  <si>
    <r>
      <rPr>
        <sz val="17"/>
        <rFont val="Times New Roman"/>
        <charset val="0"/>
      </rPr>
      <t>2025</t>
    </r>
    <r>
      <rPr>
        <sz val="17"/>
        <rFont val="方正仿宋简体"/>
        <charset val="0"/>
      </rPr>
      <t>年盐池县滩羊饲草料基地节水改造项目</t>
    </r>
  </si>
  <si>
    <r>
      <rPr>
        <sz val="17"/>
        <rFont val="方正仿宋简体"/>
        <charset val="134"/>
      </rPr>
      <t>资金总投入</t>
    </r>
    <r>
      <rPr>
        <sz val="17"/>
        <rFont val="Times New Roman"/>
        <charset val="134"/>
      </rPr>
      <t>420</t>
    </r>
    <r>
      <rPr>
        <sz val="17"/>
        <rFont val="方正仿宋简体"/>
        <charset val="134"/>
      </rPr>
      <t>万元，用于完成</t>
    </r>
    <r>
      <rPr>
        <sz val="17"/>
        <rFont val="Times New Roman"/>
        <charset val="134"/>
      </rPr>
      <t>5000</t>
    </r>
    <r>
      <rPr>
        <sz val="17"/>
        <rFont val="方正仿宋简体"/>
        <charset val="134"/>
      </rPr>
      <t>亩饲草基地节水改造提升工程，包括田间分干管、支管安装，管道土方开挖及回填，电磁阀井砌筑，检查井砌筑，排水井砌筑，控制阀井砌筑，滴灌带及软管安装，脉冲式电磁阀安装，智能阀门控制器安装，伸缩节安装，电动蝶阀安装等工程。</t>
    </r>
  </si>
  <si>
    <r>
      <rPr>
        <sz val="17"/>
        <rFont val="方正仿宋简体"/>
        <charset val="0"/>
      </rPr>
      <t>平台村</t>
    </r>
  </si>
  <si>
    <r>
      <rPr>
        <sz val="17"/>
        <rFont val="方正仿宋简体"/>
        <charset val="0"/>
      </rPr>
      <t>平台村周边农户</t>
    </r>
    <r>
      <rPr>
        <sz val="17"/>
        <rFont val="Times New Roman"/>
        <charset val="0"/>
      </rPr>
      <t>10</t>
    </r>
    <r>
      <rPr>
        <sz val="17"/>
        <rFont val="方正仿宋简体"/>
        <charset val="0"/>
      </rPr>
      <t>人，其中脱贫户</t>
    </r>
    <r>
      <rPr>
        <sz val="17"/>
        <rFont val="Times New Roman"/>
        <charset val="0"/>
      </rPr>
      <t>3</t>
    </r>
    <r>
      <rPr>
        <sz val="17"/>
        <rFont val="方正仿宋简体"/>
        <charset val="0"/>
      </rPr>
      <t>人。</t>
    </r>
  </si>
  <si>
    <t>1、产出指标
（1）数量指标：5000亩饲草基地节水改造
（2）质量指标：合格率100%。
（3）时效指标：项目完成期限2025年12月。
（4）成本指标：投入资金420万元。
2、效益指标
（1）经济效益指标：
村民收入显著提高；
（2）社会效益指标：为村民提供更多就业岗位。。
3、满意度指标
（1）受益群众满意度：≥90%。</t>
  </si>
  <si>
    <r>
      <rPr>
        <sz val="17"/>
        <rFont val="Times New Roman"/>
        <charset val="134"/>
      </rPr>
      <t>1.</t>
    </r>
    <r>
      <rPr>
        <sz val="17"/>
        <rFont val="方正仿宋简体"/>
        <charset val="134"/>
      </rPr>
      <t>与周边居民签订羊只收购合同，带动养殖户增收。</t>
    </r>
    <r>
      <rPr>
        <sz val="17"/>
        <rFont val="Times New Roman"/>
        <charset val="134"/>
      </rPr>
      <t xml:space="preserve">
2.</t>
    </r>
    <r>
      <rPr>
        <sz val="17"/>
        <rFont val="方正仿宋简体"/>
        <charset val="134"/>
      </rPr>
      <t>通过务工就业的方式，带动本地脱贫人口、就业困难人员，增加农村居民收入，预期可带动</t>
    </r>
    <r>
      <rPr>
        <sz val="17"/>
        <rFont val="Times New Roman"/>
        <charset val="134"/>
      </rPr>
      <t>10</t>
    </r>
    <r>
      <rPr>
        <sz val="17"/>
        <rFont val="方正仿宋简体"/>
        <charset val="134"/>
      </rPr>
      <t>人，可增收</t>
    </r>
    <r>
      <rPr>
        <sz val="17"/>
        <rFont val="Times New Roman"/>
        <charset val="134"/>
      </rPr>
      <t>20</t>
    </r>
    <r>
      <rPr>
        <sz val="17"/>
        <rFont val="方正仿宋简体"/>
        <charset val="134"/>
      </rPr>
      <t>万元。</t>
    </r>
    <r>
      <rPr>
        <sz val="17"/>
        <rFont val="Times New Roman"/>
        <charset val="134"/>
      </rPr>
      <t xml:space="preserve">
3.</t>
    </r>
    <r>
      <rPr>
        <sz val="17"/>
        <rFont val="方正仿宋简体"/>
        <charset val="134"/>
      </rPr>
      <t>项目建设运营后，可增加饲草料产出，提高公司养殖量，同时缩减养殖成本。</t>
    </r>
  </si>
  <si>
    <r>
      <rPr>
        <sz val="17"/>
        <rFont val="方正仿宋简体"/>
        <charset val="0"/>
      </rPr>
      <t>盐池县花马池镇田记掌村蓄水池扩容改造工程项目</t>
    </r>
  </si>
  <si>
    <r>
      <rPr>
        <sz val="17"/>
        <rFont val="方正仿宋简体"/>
        <charset val="134"/>
      </rPr>
      <t>资金总投入</t>
    </r>
    <r>
      <rPr>
        <sz val="17"/>
        <rFont val="Times New Roman"/>
        <charset val="134"/>
      </rPr>
      <t>530</t>
    </r>
    <r>
      <rPr>
        <sz val="17"/>
        <rFont val="方正仿宋简体"/>
        <charset val="134"/>
      </rPr>
      <t>万元，用于扩容至</t>
    </r>
    <r>
      <rPr>
        <sz val="17"/>
        <rFont val="Times New Roman"/>
        <charset val="134"/>
      </rPr>
      <t>9.5</t>
    </r>
    <r>
      <rPr>
        <sz val="17"/>
        <rFont val="方正仿宋简体"/>
        <charset val="134"/>
      </rPr>
      <t>万方蓄水池</t>
    </r>
    <r>
      <rPr>
        <sz val="17"/>
        <rFont val="Times New Roman"/>
        <charset val="134"/>
      </rPr>
      <t>1</t>
    </r>
    <r>
      <rPr>
        <sz val="17"/>
        <rFont val="方正仿宋简体"/>
        <charset val="134"/>
      </rPr>
      <t>座，解决周边生产用水调蓄能力不足问题。</t>
    </r>
  </si>
  <si>
    <r>
      <rPr>
        <sz val="17"/>
        <rFont val="方正仿宋简体"/>
        <charset val="0"/>
      </rPr>
      <t>田记掌村</t>
    </r>
  </si>
  <si>
    <r>
      <rPr>
        <sz val="17"/>
        <rFont val="方正仿宋简体"/>
        <charset val="0"/>
      </rPr>
      <t>水务局</t>
    </r>
  </si>
  <si>
    <r>
      <rPr>
        <sz val="17"/>
        <rFont val="Times New Roman"/>
        <charset val="0"/>
      </rPr>
      <t>932</t>
    </r>
    <r>
      <rPr>
        <sz val="17"/>
        <rFont val="方正仿宋简体"/>
        <charset val="0"/>
      </rPr>
      <t>户</t>
    </r>
    <r>
      <rPr>
        <sz val="17"/>
        <rFont val="Times New Roman"/>
        <charset val="0"/>
      </rPr>
      <t>2300</t>
    </r>
    <r>
      <rPr>
        <sz val="17"/>
        <rFont val="方正仿宋简体"/>
        <charset val="0"/>
      </rPr>
      <t>人</t>
    </r>
  </si>
  <si>
    <t>产出指标：
1、数量指标：扩容改造现有蓄水池1座，新增蓄水池容积9.5万方。
2、工程质量合格率100%：
3、项目建设按期完工率2025年12月；
4、成本指标：项目投入成本530万元；
效益指标：
1、社会效益：保障1.5万亩扬黄灌区正常运行；
2、经济效益：增加农民收入；
3、项目持续发挥作用：保障工程长期正常运行
满意度指标：受益群众满意度98%</t>
  </si>
  <si>
    <r>
      <rPr>
        <sz val="17"/>
        <rFont val="方正仿宋简体"/>
        <charset val="134"/>
      </rPr>
      <t>解决周边生产用水调蓄能力不足问题</t>
    </r>
    <r>
      <rPr>
        <sz val="17"/>
        <rFont val="Times New Roman"/>
        <charset val="134"/>
      </rPr>
      <t>,</t>
    </r>
    <r>
      <rPr>
        <sz val="17"/>
        <rFont val="方正仿宋简体"/>
        <charset val="134"/>
      </rPr>
      <t>从而缓解农业灌溉系统的供水压力，从一定程度上减轻生态环境破坏，维持区域生态平衡。</t>
    </r>
  </si>
  <si>
    <r>
      <rPr>
        <sz val="17"/>
        <rFont val="方正仿宋简体"/>
        <charset val="134"/>
      </rPr>
      <t>预期形成国有公益性资产，由水务局管护。</t>
    </r>
  </si>
  <si>
    <r>
      <rPr>
        <sz val="17"/>
        <rFont val="方正仿宋简体"/>
        <charset val="0"/>
      </rPr>
      <t>大中型水库移民后期扶持项目盐池县惠安堡镇新庄蓄水池工程</t>
    </r>
  </si>
  <si>
    <r>
      <rPr>
        <sz val="17"/>
        <rFont val="方正仿宋简体"/>
        <charset val="134"/>
      </rPr>
      <t>资金总投入</t>
    </r>
    <r>
      <rPr>
        <sz val="17"/>
        <rFont val="Times New Roman"/>
        <charset val="134"/>
      </rPr>
      <t>580</t>
    </r>
    <r>
      <rPr>
        <sz val="17"/>
        <rFont val="方正仿宋简体"/>
        <charset val="134"/>
      </rPr>
      <t>万元，用于新建</t>
    </r>
    <r>
      <rPr>
        <sz val="17"/>
        <rFont val="Times New Roman"/>
        <charset val="134"/>
      </rPr>
      <t>5</t>
    </r>
    <r>
      <rPr>
        <sz val="17"/>
        <rFont val="方正仿宋简体"/>
        <charset val="134"/>
      </rPr>
      <t>万方蓄水池</t>
    </r>
    <r>
      <rPr>
        <sz val="17"/>
        <rFont val="Times New Roman"/>
        <charset val="134"/>
      </rPr>
      <t>1</t>
    </r>
    <r>
      <rPr>
        <sz val="17"/>
        <rFont val="方正仿宋简体"/>
        <charset val="134"/>
      </rPr>
      <t>座及配套设施；铺设进、出水管线</t>
    </r>
    <r>
      <rPr>
        <sz val="17"/>
        <rFont val="Times New Roman"/>
        <charset val="134"/>
      </rPr>
      <t>2</t>
    </r>
    <r>
      <rPr>
        <sz val="17"/>
        <rFont val="方正仿宋简体"/>
        <charset val="134"/>
      </rPr>
      <t>条及配套设施。解决狼布掌灌区调蓄能力不足问题。</t>
    </r>
  </si>
  <si>
    <r>
      <rPr>
        <sz val="17"/>
        <rFont val="方正仿宋简体"/>
        <charset val="0"/>
      </rPr>
      <t>狼布掌村</t>
    </r>
  </si>
  <si>
    <r>
      <rPr>
        <sz val="17"/>
        <rFont val="方正仿宋简体"/>
        <charset val="0"/>
      </rPr>
      <t>狼布掌村预计受益人口</t>
    </r>
    <r>
      <rPr>
        <sz val="17"/>
        <rFont val="Times New Roman"/>
        <charset val="0"/>
      </rPr>
      <t>576</t>
    </r>
    <r>
      <rPr>
        <sz val="17"/>
        <rFont val="方正仿宋简体"/>
        <charset val="0"/>
      </rPr>
      <t>户</t>
    </r>
    <r>
      <rPr>
        <sz val="17"/>
        <rFont val="Times New Roman"/>
        <charset val="0"/>
      </rPr>
      <t>1772</t>
    </r>
    <r>
      <rPr>
        <sz val="17"/>
        <rFont val="方正仿宋简体"/>
        <charset val="0"/>
      </rPr>
      <t>人</t>
    </r>
  </si>
  <si>
    <t>1、产出指标
（1）数量指标：新建5万方蓄水池1座，铺设进、出水管线2条及配套设施。
（2）质量指标：合格率100%。
（3）时效指标：项目完成期限2025年12月。
（4）成本指标：投入资金580万元。
2、效益指标
（1）经济效益指标：
村民经济收入显著提高；
（2）社会效益指标：有效改善灌区灌溉条件，有效提高水的利用率。
3、满意度指标
（1）受益群众满意度：≥90%。</t>
  </si>
  <si>
    <r>
      <rPr>
        <sz val="17"/>
        <rFont val="方正仿宋简体"/>
        <charset val="134"/>
      </rPr>
      <t>蓄水池建设期间，优先雇佣本地脱贫户农民参与工程建设。可提供</t>
    </r>
    <r>
      <rPr>
        <sz val="17"/>
        <rFont val="Times New Roman"/>
        <charset val="134"/>
      </rPr>
      <t>2</t>
    </r>
    <r>
      <rPr>
        <sz val="17"/>
        <rFont val="方正仿宋简体"/>
        <charset val="134"/>
      </rPr>
      <t>个工作岗位，预计每人增收</t>
    </r>
    <r>
      <rPr>
        <sz val="17"/>
        <rFont val="Times New Roman"/>
        <charset val="134"/>
      </rPr>
      <t>2000</t>
    </r>
    <r>
      <rPr>
        <sz val="17"/>
        <rFont val="方正仿宋简体"/>
        <charset val="134"/>
      </rPr>
      <t>元</t>
    </r>
    <r>
      <rPr>
        <sz val="17"/>
        <rFont val="Times New Roman"/>
        <charset val="134"/>
      </rPr>
      <t xml:space="preserve"> </t>
    </r>
    <r>
      <rPr>
        <sz val="17"/>
        <rFont val="方正仿宋简体"/>
        <charset val="134"/>
      </rPr>
      <t>。</t>
    </r>
    <r>
      <rPr>
        <sz val="17"/>
        <rFont val="Times New Roman"/>
        <charset val="134"/>
      </rPr>
      <t xml:space="preserve">
</t>
    </r>
    <r>
      <rPr>
        <sz val="17"/>
        <rFont val="方正仿宋简体"/>
        <charset val="134"/>
      </rPr>
      <t>建成后，长期雇佣当地农民负责日常维护，如定期检查水池结构、清理杂物、监测水质等。</t>
    </r>
  </si>
  <si>
    <r>
      <rPr>
        <sz val="17"/>
        <rFont val="方正仿宋简体"/>
        <charset val="0"/>
      </rPr>
      <t>盐池县冯记沟乡黑土坑蓄水池工程项目</t>
    </r>
  </si>
  <si>
    <r>
      <rPr>
        <sz val="17"/>
        <rFont val="方正仿宋简体"/>
        <charset val="134"/>
      </rPr>
      <t>资金总投入</t>
    </r>
    <r>
      <rPr>
        <sz val="17"/>
        <rFont val="Times New Roman"/>
        <charset val="134"/>
      </rPr>
      <t>1600</t>
    </r>
    <r>
      <rPr>
        <sz val="17"/>
        <rFont val="方正仿宋简体"/>
        <charset val="134"/>
      </rPr>
      <t>万元，新建</t>
    </r>
    <r>
      <rPr>
        <sz val="17"/>
        <rFont val="Times New Roman"/>
        <charset val="134"/>
      </rPr>
      <t>20</t>
    </r>
    <r>
      <rPr>
        <sz val="17"/>
        <rFont val="方正仿宋简体"/>
        <charset val="134"/>
      </rPr>
      <t>万方蓄水池</t>
    </r>
    <r>
      <rPr>
        <sz val="17"/>
        <rFont val="Times New Roman"/>
        <charset val="134"/>
      </rPr>
      <t>1</t>
    </r>
    <r>
      <rPr>
        <sz val="17"/>
        <rFont val="方正仿宋简体"/>
        <charset val="134"/>
      </rPr>
      <t>座，泵站</t>
    </r>
    <r>
      <rPr>
        <sz val="17"/>
        <rFont val="Times New Roman"/>
        <charset val="134"/>
      </rPr>
      <t>1</t>
    </r>
    <r>
      <rPr>
        <sz val="17"/>
        <rFont val="方正仿宋简体"/>
        <charset val="134"/>
      </rPr>
      <t>座，沉沙池</t>
    </r>
    <r>
      <rPr>
        <sz val="17"/>
        <rFont val="Times New Roman"/>
        <charset val="134"/>
      </rPr>
      <t>1</t>
    </r>
    <r>
      <rPr>
        <sz val="17"/>
        <rFont val="方正仿宋简体"/>
        <charset val="134"/>
      </rPr>
      <t>座及其它配套设施，提高周边灌区生产用水调节能力。</t>
    </r>
  </si>
  <si>
    <r>
      <rPr>
        <sz val="17"/>
        <rFont val="方正仿宋简体"/>
        <charset val="0"/>
      </rPr>
      <t>平台村预计受益人口至少</t>
    </r>
    <r>
      <rPr>
        <sz val="17"/>
        <rFont val="Times New Roman"/>
        <charset val="0"/>
      </rPr>
      <t>356</t>
    </r>
    <r>
      <rPr>
        <sz val="17"/>
        <rFont val="方正仿宋简体"/>
        <charset val="0"/>
      </rPr>
      <t>户</t>
    </r>
    <r>
      <rPr>
        <sz val="17"/>
        <rFont val="Times New Roman"/>
        <charset val="0"/>
      </rPr>
      <t>1004</t>
    </r>
    <r>
      <rPr>
        <sz val="17"/>
        <rFont val="方正仿宋简体"/>
        <charset val="0"/>
      </rPr>
      <t>人。</t>
    </r>
  </si>
  <si>
    <t>1、产出指标
（1）数量指标：新建20万方蓄水池1座，泵站1座，沉沙池1座及其它配套设施。
（2）质量指标：合格率100%。
（3）时效指标：项目完成期限2025年12月。
（4）成本指标：投入资金1600万元。
2、效益指标
（1）经济效益指标：
村民收入显著提高；
（2）社会效益指标：提高村民幸福指数。
3、满意度指标
（1）受益群众满意度：≥94%。</t>
  </si>
  <si>
    <r>
      <rPr>
        <sz val="17"/>
        <rFont val="方正仿宋简体"/>
        <charset val="0"/>
      </rPr>
      <t>蓄水池建设期间，优先雇佣本地农民参与工程建设。建成后，长期雇佣当地农民负责日常维护，如定期检查水池结构、清理杂物、监测水质等。</t>
    </r>
  </si>
  <si>
    <r>
      <rPr>
        <sz val="17"/>
        <rFont val="方正仿宋简体"/>
        <charset val="0"/>
      </rPr>
      <t>预期形成国有公益性资产，由水务局管护。</t>
    </r>
  </si>
  <si>
    <r>
      <rPr>
        <sz val="17"/>
        <rFont val="Times New Roman"/>
        <charset val="0"/>
      </rPr>
      <t>2025</t>
    </r>
    <r>
      <rPr>
        <sz val="17"/>
        <rFont val="方正仿宋简体"/>
        <charset val="0"/>
      </rPr>
      <t>年闽宁产业园电商孵化基地综合改造项目</t>
    </r>
  </si>
  <si>
    <r>
      <rPr>
        <sz val="17"/>
        <rFont val="方正仿宋简体"/>
        <charset val="134"/>
      </rPr>
      <t>资金总投入</t>
    </r>
    <r>
      <rPr>
        <sz val="17"/>
        <rFont val="Times New Roman"/>
        <charset val="134"/>
      </rPr>
      <t>680</t>
    </r>
    <r>
      <rPr>
        <sz val="17"/>
        <rFont val="方正仿宋简体"/>
        <charset val="134"/>
      </rPr>
      <t>万元，用于实施综合楼楼顶外墙及屋面防水改造</t>
    </r>
    <r>
      <rPr>
        <sz val="17"/>
        <rFont val="Times New Roman"/>
        <charset val="134"/>
      </rPr>
      <t>1683.3</t>
    </r>
    <r>
      <rPr>
        <sz val="17"/>
        <rFont val="方正仿宋简体"/>
        <charset val="134"/>
      </rPr>
      <t>平方米、综合楼外立面轻钢结构文化墙改造</t>
    </r>
    <r>
      <rPr>
        <sz val="17"/>
        <rFont val="Times New Roman"/>
        <charset val="134"/>
      </rPr>
      <t xml:space="preserve">1505.1 </t>
    </r>
    <r>
      <rPr>
        <sz val="17"/>
        <rFont val="方正仿宋简体"/>
        <charset val="134"/>
      </rPr>
      <t>平方米、</t>
    </r>
    <r>
      <rPr>
        <sz val="17"/>
        <rFont val="Times New Roman"/>
        <charset val="134"/>
      </rPr>
      <t>1#</t>
    </r>
    <r>
      <rPr>
        <sz val="17"/>
        <rFont val="方正仿宋简体"/>
        <charset val="134"/>
      </rPr>
      <t>、</t>
    </r>
    <r>
      <rPr>
        <sz val="17"/>
        <rFont val="Times New Roman"/>
        <charset val="134"/>
      </rPr>
      <t>2#</t>
    </r>
    <r>
      <rPr>
        <sz val="17"/>
        <rFont val="方正仿宋简体"/>
        <charset val="134"/>
      </rPr>
      <t>库房屋面彩钢板及防水改造</t>
    </r>
    <r>
      <rPr>
        <sz val="17"/>
        <rFont val="Times New Roman"/>
        <charset val="134"/>
      </rPr>
      <t>4200</t>
    </r>
    <r>
      <rPr>
        <sz val="17"/>
        <rFont val="方正仿宋简体"/>
        <charset val="134"/>
      </rPr>
      <t>平方米。</t>
    </r>
  </si>
  <si>
    <r>
      <rPr>
        <sz val="17"/>
        <rFont val="方正仿宋简体"/>
        <charset val="0"/>
      </rPr>
      <t>县城</t>
    </r>
    <r>
      <rPr>
        <sz val="17"/>
        <rFont val="Times New Roman"/>
        <charset val="0"/>
      </rPr>
      <t xml:space="preserve">
</t>
    </r>
    <r>
      <rPr>
        <sz val="17"/>
        <rFont val="方正仿宋简体"/>
        <charset val="0"/>
      </rPr>
      <t>工业园区</t>
    </r>
  </si>
  <si>
    <r>
      <rPr>
        <sz val="17"/>
        <rFont val="方正仿宋简体"/>
        <charset val="0"/>
      </rPr>
      <t>工业信息化和商务局</t>
    </r>
  </si>
  <si>
    <t>产出指标
（1）数量指标：外墙及屋面防水改造1683.3平方米、综合楼外立面轻钢结构文化墙改造1505.1 平方米、1#、2#库房屋面彩钢板及防水改造4200平方米。
（3）时效指标：项目完成期限2025年12月。
（4）成本指标：投入资金680万元。
2、满意度指标
（1）受益群众满意度：≥96%。</t>
  </si>
  <si>
    <r>
      <rPr>
        <sz val="17"/>
        <color rgb="FF000000"/>
        <rFont val="方正仿宋简体"/>
        <charset val="0"/>
      </rPr>
      <t>实施综合楼楼顶外墙及屋面防水改造</t>
    </r>
    <r>
      <rPr>
        <sz val="17"/>
        <color rgb="FF000000"/>
        <rFont val="Times New Roman"/>
        <charset val="0"/>
      </rPr>
      <t>1683.3</t>
    </r>
    <r>
      <rPr>
        <sz val="17"/>
        <color rgb="FF000000"/>
        <rFont val="方正仿宋简体"/>
        <charset val="0"/>
      </rPr>
      <t>平方米、综合楼外立面轻钢结构文化墙改造</t>
    </r>
    <r>
      <rPr>
        <sz val="17"/>
        <color rgb="FF000000"/>
        <rFont val="Times New Roman"/>
        <charset val="0"/>
      </rPr>
      <t xml:space="preserve">1505.1 </t>
    </r>
    <r>
      <rPr>
        <sz val="17"/>
        <color rgb="FF000000"/>
        <rFont val="方正仿宋简体"/>
        <charset val="0"/>
      </rPr>
      <t>平方米、</t>
    </r>
    <r>
      <rPr>
        <sz val="17"/>
        <color rgb="FF000000"/>
        <rFont val="Times New Roman"/>
        <charset val="0"/>
      </rPr>
      <t>1#</t>
    </r>
    <r>
      <rPr>
        <sz val="17"/>
        <color rgb="FF000000"/>
        <rFont val="方正仿宋简体"/>
        <charset val="0"/>
      </rPr>
      <t>、</t>
    </r>
    <r>
      <rPr>
        <sz val="17"/>
        <color rgb="FF000000"/>
        <rFont val="Times New Roman"/>
        <charset val="0"/>
      </rPr>
      <t>2#</t>
    </r>
    <r>
      <rPr>
        <sz val="17"/>
        <color rgb="FF000000"/>
        <rFont val="方正仿宋简体"/>
        <charset val="0"/>
      </rPr>
      <t>库房屋面彩钢板及防水改造</t>
    </r>
    <r>
      <rPr>
        <sz val="17"/>
        <color rgb="FF000000"/>
        <rFont val="Times New Roman"/>
        <charset val="0"/>
      </rPr>
      <t>4200</t>
    </r>
    <r>
      <rPr>
        <sz val="17"/>
        <color rgb="FF000000"/>
        <rFont val="方正仿宋简体"/>
        <charset val="0"/>
      </rPr>
      <t>平方米。</t>
    </r>
  </si>
  <si>
    <r>
      <rPr>
        <sz val="17"/>
        <color rgb="FF000000"/>
        <rFont val="方正仿宋简体"/>
        <charset val="0"/>
      </rPr>
      <t>预计形成国有经营性资产，由工业信息化和商务局对该资产进行管护。</t>
    </r>
  </si>
  <si>
    <r>
      <rPr>
        <sz val="17"/>
        <rFont val="Times New Roman"/>
        <charset val="0"/>
      </rPr>
      <t>2025</t>
    </r>
    <r>
      <rPr>
        <sz val="17"/>
        <rFont val="方正仿宋简体"/>
        <charset val="0"/>
      </rPr>
      <t>年王乐井乡石山子村生猪养殖园区基础设施改造提升项目（少数民族）</t>
    </r>
  </si>
  <si>
    <r>
      <rPr>
        <sz val="17"/>
        <rFont val="方正仿宋简体"/>
        <charset val="134"/>
      </rPr>
      <t>资金总投入</t>
    </r>
    <r>
      <rPr>
        <sz val="17"/>
        <rFont val="Times New Roman"/>
        <charset val="134"/>
      </rPr>
      <t>108.5</t>
    </r>
    <r>
      <rPr>
        <sz val="17"/>
        <rFont val="方正仿宋简体"/>
        <charset val="134"/>
      </rPr>
      <t>万元，用于新建收集池</t>
    </r>
    <r>
      <rPr>
        <sz val="17"/>
        <rFont val="Times New Roman"/>
        <charset val="134"/>
      </rPr>
      <t>150</t>
    </r>
    <r>
      <rPr>
        <sz val="17"/>
        <rFont val="方正仿宋简体"/>
        <charset val="134"/>
      </rPr>
      <t>立方米，黑膜化粪池</t>
    </r>
    <r>
      <rPr>
        <sz val="17"/>
        <rFont val="Times New Roman"/>
        <charset val="134"/>
      </rPr>
      <t>700</t>
    </r>
    <r>
      <rPr>
        <sz val="17"/>
        <rFont val="方正仿宋简体"/>
        <charset val="134"/>
      </rPr>
      <t>立方米，配套干湿分离机</t>
    </r>
    <r>
      <rPr>
        <sz val="17"/>
        <rFont val="Times New Roman"/>
        <charset val="134"/>
      </rPr>
      <t>1</t>
    </r>
    <r>
      <rPr>
        <sz val="17"/>
        <rFont val="方正仿宋简体"/>
        <charset val="134"/>
      </rPr>
      <t>套，新建排水沟、恢复混凝土硬化、新增污水管道、堆粪场围网、铺设堆粪场硬化、新增毛石挡墙及集水坑等，拆除混凝土硬化、现状化粪池等。</t>
    </r>
  </si>
  <si>
    <r>
      <rPr>
        <sz val="17"/>
        <rFont val="方正仿宋简体"/>
        <charset val="0"/>
      </rPr>
      <t>石山子村预计受益人口至少</t>
    </r>
    <r>
      <rPr>
        <sz val="17"/>
        <rFont val="Times New Roman"/>
        <charset val="0"/>
      </rPr>
      <t>30</t>
    </r>
    <r>
      <rPr>
        <sz val="17"/>
        <rFont val="方正仿宋简体"/>
        <charset val="0"/>
      </rPr>
      <t>人，其中脱贫人口</t>
    </r>
    <r>
      <rPr>
        <sz val="17"/>
        <rFont val="Times New Roman"/>
        <charset val="0"/>
      </rPr>
      <t>8</t>
    </r>
    <r>
      <rPr>
        <sz val="17"/>
        <rFont val="方正仿宋简体"/>
        <charset val="0"/>
      </rPr>
      <t>人。</t>
    </r>
  </si>
  <si>
    <t>产出指标
（1）数量指标：新建收集池150立方米，黑膜化粪池700立方米，配套干湿分离机1套，新建排水沟、恢复混凝土硬化、新增污水管道、堆粪场围网、铺设堆粪场硬化、新增毛石挡墙及集水坑等，拆除混凝土硬化、现状化粪池等。
（3）时效指标：项目完成期限2025年12月。
（4）成本指标：投入资金108.5万元。
2、满意度指标
（1）受益群众满意度：≥96%。</t>
  </si>
  <si>
    <r>
      <rPr>
        <sz val="17"/>
        <rFont val="方正仿宋简体"/>
        <charset val="134"/>
      </rPr>
      <t>一是对原来生猪养殖园区基础设施进行提升改造，提高棚圈的利用率；二是项目建设后，对生猪粪污进行干湿分离，为</t>
    </r>
    <r>
      <rPr>
        <sz val="17"/>
        <rFont val="Times New Roman"/>
        <charset val="134"/>
      </rPr>
      <t>11</t>
    </r>
    <r>
      <rPr>
        <sz val="17"/>
        <rFont val="方正仿宋简体"/>
        <charset val="134"/>
      </rPr>
      <t>座日光温室提供有机物，减少日光温室种植成本，实现</t>
    </r>
    <r>
      <rPr>
        <sz val="17"/>
        <rFont val="Times New Roman"/>
        <charset val="134"/>
      </rPr>
      <t>“</t>
    </r>
    <r>
      <rPr>
        <sz val="17"/>
        <rFont val="方正仿宋简体"/>
        <charset val="134"/>
      </rPr>
      <t>以养带种、种养结合</t>
    </r>
    <r>
      <rPr>
        <sz val="17"/>
        <rFont val="Times New Roman"/>
        <charset val="134"/>
      </rPr>
      <t>”</t>
    </r>
    <r>
      <rPr>
        <sz val="17"/>
        <rFont val="方正仿宋简体"/>
        <charset val="134"/>
      </rPr>
      <t>的资源环利用生产模式；三是对园区提升改造后，可实现年育肥生猪</t>
    </r>
    <r>
      <rPr>
        <sz val="17"/>
        <rFont val="Times New Roman"/>
        <charset val="134"/>
      </rPr>
      <t>1000</t>
    </r>
    <r>
      <rPr>
        <sz val="17"/>
        <rFont val="方正仿宋简体"/>
        <charset val="134"/>
      </rPr>
      <t>余头，入股养殖户户均纯收入可达</t>
    </r>
    <r>
      <rPr>
        <sz val="17"/>
        <rFont val="Times New Roman"/>
        <charset val="134"/>
      </rPr>
      <t>2</t>
    </r>
    <r>
      <rPr>
        <sz val="17"/>
        <rFont val="方正仿宋简体"/>
        <charset val="134"/>
      </rPr>
      <t>万余元，村集体以</t>
    </r>
    <r>
      <rPr>
        <sz val="17"/>
        <rFont val="Times New Roman"/>
        <charset val="134"/>
      </rPr>
      <t>“</t>
    </r>
    <r>
      <rPr>
        <sz val="17"/>
        <rFont val="方正仿宋简体"/>
        <charset val="134"/>
      </rPr>
      <t>村企合作</t>
    </r>
    <r>
      <rPr>
        <sz val="17"/>
        <rFont val="Times New Roman"/>
        <charset val="134"/>
      </rPr>
      <t>”</t>
    </r>
    <r>
      <rPr>
        <sz val="17"/>
        <rFont val="方正仿宋简体"/>
        <charset val="134"/>
      </rPr>
      <t>模式，入股分红每年保底增收</t>
    </r>
    <r>
      <rPr>
        <sz val="17"/>
        <rFont val="Times New Roman"/>
        <charset val="134"/>
      </rPr>
      <t>7</t>
    </r>
    <r>
      <rPr>
        <sz val="17"/>
        <rFont val="方正仿宋简体"/>
        <charset val="134"/>
      </rPr>
      <t>万余元。</t>
    </r>
  </si>
  <si>
    <r>
      <rPr>
        <sz val="17"/>
        <rFont val="Times New Roman"/>
        <charset val="0"/>
      </rPr>
      <t>2025</t>
    </r>
    <r>
      <rPr>
        <sz val="17"/>
        <rFont val="方正仿宋简体"/>
        <charset val="0"/>
      </rPr>
      <t>年盐池县青山乡常山子村蓄水池改造提升工程项目</t>
    </r>
  </si>
  <si>
    <r>
      <rPr>
        <sz val="17"/>
        <rFont val="方正仿宋简体"/>
        <charset val="134"/>
      </rPr>
      <t>资金总投入</t>
    </r>
    <r>
      <rPr>
        <sz val="17"/>
        <rFont val="Times New Roman"/>
        <charset val="134"/>
      </rPr>
      <t>562</t>
    </r>
    <r>
      <rPr>
        <sz val="17"/>
        <rFont val="方正仿宋简体"/>
        <charset val="134"/>
      </rPr>
      <t>万元，新建沉砂池</t>
    </r>
    <r>
      <rPr>
        <sz val="17"/>
        <rFont val="Times New Roman"/>
        <charset val="134"/>
      </rPr>
      <t>1</t>
    </r>
    <r>
      <rPr>
        <sz val="17"/>
        <rFont val="方正仿宋简体"/>
        <charset val="134"/>
      </rPr>
      <t>座，新建</t>
    </r>
    <r>
      <rPr>
        <sz val="17"/>
        <rFont val="Times New Roman"/>
        <charset val="134"/>
      </rPr>
      <t>4</t>
    </r>
    <r>
      <rPr>
        <sz val="17"/>
        <rFont val="方正仿宋简体"/>
        <charset val="134"/>
      </rPr>
      <t>万方蓄水池</t>
    </r>
    <r>
      <rPr>
        <sz val="17"/>
        <rFont val="Times New Roman"/>
        <charset val="134"/>
      </rPr>
      <t>1</t>
    </r>
    <r>
      <rPr>
        <sz val="17"/>
        <rFont val="方正仿宋简体"/>
        <charset val="134"/>
      </rPr>
      <t>座，新建加压泵站</t>
    </r>
    <r>
      <rPr>
        <sz val="17"/>
        <rFont val="Times New Roman"/>
        <charset val="134"/>
      </rPr>
      <t>1</t>
    </r>
    <r>
      <rPr>
        <sz val="17"/>
        <rFont val="方正仿宋简体"/>
        <charset val="134"/>
      </rPr>
      <t>座，节水改造</t>
    </r>
    <r>
      <rPr>
        <sz val="17"/>
        <rFont val="Times New Roman"/>
        <charset val="134"/>
      </rPr>
      <t>650</t>
    </r>
    <r>
      <rPr>
        <sz val="17"/>
        <rFont val="方正仿宋简体"/>
        <charset val="134"/>
      </rPr>
      <t>亩。</t>
    </r>
  </si>
  <si>
    <r>
      <rPr>
        <sz val="17"/>
        <rFont val="方正仿宋简体"/>
        <charset val="0"/>
      </rPr>
      <t>古峰庄村</t>
    </r>
    <r>
      <rPr>
        <sz val="17"/>
        <rFont val="Times New Roman"/>
        <charset val="0"/>
      </rPr>
      <t xml:space="preserve">
</t>
    </r>
    <r>
      <rPr>
        <sz val="17"/>
        <rFont val="方正仿宋简体"/>
        <charset val="0"/>
      </rPr>
      <t>常山子村</t>
    </r>
  </si>
  <si>
    <r>
      <rPr>
        <sz val="17"/>
        <rFont val="方正仿宋简体"/>
        <charset val="0"/>
      </rPr>
      <t>古峰庄村</t>
    </r>
    <r>
      <rPr>
        <sz val="17"/>
        <rFont val="Times New Roman"/>
        <charset val="0"/>
      </rPr>
      <t xml:space="preserve">
</t>
    </r>
    <r>
      <rPr>
        <sz val="17"/>
        <rFont val="方正仿宋简体"/>
        <charset val="0"/>
      </rPr>
      <t>预计受益人口至少</t>
    </r>
    <r>
      <rPr>
        <sz val="17"/>
        <rFont val="Times New Roman"/>
        <charset val="0"/>
      </rPr>
      <t>35</t>
    </r>
    <r>
      <rPr>
        <sz val="17"/>
        <rFont val="方正仿宋简体"/>
        <charset val="0"/>
      </rPr>
      <t>人，其中脱贫人口</t>
    </r>
    <r>
      <rPr>
        <sz val="17"/>
        <rFont val="Times New Roman"/>
        <charset val="0"/>
      </rPr>
      <t>15</t>
    </r>
    <r>
      <rPr>
        <sz val="17"/>
        <rFont val="方正仿宋简体"/>
        <charset val="0"/>
      </rPr>
      <t>人</t>
    </r>
  </si>
  <si>
    <t>1、产出指标
（1）数量指标：改造提升建4万方蓄水池1座，节水改造650亩。
（2）质量指标：合格率100%。
（3）时效指标：项目完成期限2025年12月。
（4）成本指标：投入资金562万元。
2、效益指标
（1）经济效益指标：
村民收入显著提高；
（2）社会效益指标：解决本村就业，提高村民幸福指数。
3、满意度指标
（1）受益群众满意度：≥94%。</t>
  </si>
  <si>
    <r>
      <rPr>
        <sz val="17"/>
        <rFont val="方正仿宋简体"/>
        <charset val="0"/>
      </rPr>
      <t>预计形成公益性资产，由古峰庄村委会管护</t>
    </r>
  </si>
  <si>
    <r>
      <rPr>
        <sz val="17"/>
        <rFont val="Times New Roman"/>
        <charset val="0"/>
      </rPr>
      <t>2025</t>
    </r>
    <r>
      <rPr>
        <sz val="17"/>
        <rFont val="方正仿宋简体"/>
        <charset val="0"/>
      </rPr>
      <t>年青山乡古峰庄村蓄水池建设工程项目</t>
    </r>
  </si>
  <si>
    <r>
      <rPr>
        <sz val="17"/>
        <rFont val="方正仿宋简体"/>
        <charset val="134"/>
      </rPr>
      <t>资金总投入</t>
    </r>
    <r>
      <rPr>
        <sz val="17"/>
        <rFont val="Times New Roman"/>
        <charset val="134"/>
      </rPr>
      <t>696</t>
    </r>
    <r>
      <rPr>
        <sz val="17"/>
        <rFont val="方正仿宋简体"/>
        <charset val="134"/>
      </rPr>
      <t>万元，新建扬水泵站</t>
    </r>
    <r>
      <rPr>
        <sz val="17"/>
        <rFont val="Times New Roman"/>
        <charset val="134"/>
      </rPr>
      <t>1</t>
    </r>
    <r>
      <rPr>
        <sz val="17"/>
        <rFont val="方正仿宋简体"/>
        <charset val="134"/>
      </rPr>
      <t>座，铺设扬水管线</t>
    </r>
    <r>
      <rPr>
        <sz val="17"/>
        <rFont val="Times New Roman"/>
        <charset val="134"/>
      </rPr>
      <t>0.7</t>
    </r>
    <r>
      <rPr>
        <sz val="17"/>
        <rFont val="方正仿宋简体"/>
        <charset val="134"/>
      </rPr>
      <t>千米，</t>
    </r>
    <r>
      <rPr>
        <sz val="17"/>
        <rFont val="Times New Roman"/>
        <charset val="134"/>
      </rPr>
      <t>4</t>
    </r>
    <r>
      <rPr>
        <sz val="17"/>
        <rFont val="方正仿宋简体"/>
        <charset val="134"/>
      </rPr>
      <t>万方蓄水池</t>
    </r>
    <r>
      <rPr>
        <sz val="17"/>
        <rFont val="Times New Roman"/>
        <charset val="134"/>
      </rPr>
      <t>1</t>
    </r>
    <r>
      <rPr>
        <sz val="17"/>
        <rFont val="方正仿宋简体"/>
        <charset val="134"/>
      </rPr>
      <t>座，分水阀</t>
    </r>
    <r>
      <rPr>
        <sz val="17"/>
        <rFont val="Times New Roman"/>
        <charset val="134"/>
      </rPr>
      <t>1</t>
    </r>
    <r>
      <rPr>
        <sz val="17"/>
        <rFont val="方正仿宋简体"/>
        <charset val="134"/>
      </rPr>
      <t>座，新建加压泵站</t>
    </r>
    <r>
      <rPr>
        <sz val="17"/>
        <rFont val="Times New Roman"/>
        <charset val="134"/>
      </rPr>
      <t>1</t>
    </r>
    <r>
      <rPr>
        <sz val="17"/>
        <rFont val="方正仿宋简体"/>
        <charset val="134"/>
      </rPr>
      <t>座，自流管线</t>
    </r>
    <r>
      <rPr>
        <sz val="17"/>
        <rFont val="Times New Roman"/>
        <charset val="134"/>
      </rPr>
      <t>1.29</t>
    </r>
    <r>
      <rPr>
        <sz val="17"/>
        <rFont val="方正仿宋简体"/>
        <charset val="134"/>
      </rPr>
      <t>千米，过滤器房</t>
    </r>
    <r>
      <rPr>
        <sz val="17"/>
        <rFont val="Times New Roman"/>
        <charset val="134"/>
      </rPr>
      <t>1</t>
    </r>
    <r>
      <rPr>
        <sz val="17"/>
        <rFont val="方正仿宋简体"/>
        <charset val="134"/>
      </rPr>
      <t>座，节水改造</t>
    </r>
    <r>
      <rPr>
        <sz val="17"/>
        <rFont val="Times New Roman"/>
        <charset val="134"/>
      </rPr>
      <t>1576</t>
    </r>
    <r>
      <rPr>
        <sz val="17"/>
        <rFont val="方正仿宋简体"/>
        <charset val="134"/>
      </rPr>
      <t>亩。</t>
    </r>
  </si>
  <si>
    <r>
      <rPr>
        <sz val="17"/>
        <rFont val="方正仿宋简体"/>
        <charset val="0"/>
      </rPr>
      <t>古峰庄村</t>
    </r>
  </si>
  <si>
    <r>
      <rPr>
        <sz val="17"/>
        <rFont val="方正仿宋简体"/>
        <charset val="0"/>
      </rPr>
      <t>古峰庄村</t>
    </r>
    <r>
      <rPr>
        <sz val="17"/>
        <rFont val="Times New Roman"/>
        <charset val="0"/>
      </rPr>
      <t xml:space="preserve">
</t>
    </r>
    <r>
      <rPr>
        <sz val="17"/>
        <rFont val="方正仿宋简体"/>
        <charset val="0"/>
      </rPr>
      <t>预计受益人口至少</t>
    </r>
    <r>
      <rPr>
        <sz val="17"/>
        <rFont val="Times New Roman"/>
        <charset val="0"/>
      </rPr>
      <t>25</t>
    </r>
    <r>
      <rPr>
        <sz val="17"/>
        <rFont val="方正仿宋简体"/>
        <charset val="0"/>
      </rPr>
      <t>人，其中脱贫人口</t>
    </r>
    <r>
      <rPr>
        <sz val="17"/>
        <rFont val="Times New Roman"/>
        <charset val="0"/>
      </rPr>
      <t>12</t>
    </r>
    <r>
      <rPr>
        <sz val="17"/>
        <rFont val="方正仿宋简体"/>
        <charset val="0"/>
      </rPr>
      <t>人</t>
    </r>
  </si>
  <si>
    <t>1、产出指标
（1）数量指标：改造提升建4万方蓄水池1座，节水改造1576亩。
（2）质量指标：合格率100%。
（3）时效指标：项目完成期限2025年12月。
（4）成本指标：投入资金696万元。
2、效益指标
（1）经济效益指标：
村民收入显著提高；
（2）社会效益指标：解决本村就业，提高村民幸福指数。
3、满意度指标
（1）受益群众满意度：≥94%。</t>
  </si>
  <si>
    <r>
      <rPr>
        <sz val="17"/>
        <rFont val="方正仿宋简体"/>
        <charset val="0"/>
      </rPr>
      <t>蓄水池建设期间，优先雇佣本地农民参与工程建设。</t>
    </r>
    <r>
      <rPr>
        <sz val="17"/>
        <rFont val="Times New Roman"/>
        <charset val="0"/>
      </rPr>
      <t xml:space="preserve">
</t>
    </r>
    <r>
      <rPr>
        <sz val="17"/>
        <rFont val="方正仿宋简体"/>
        <charset val="0"/>
      </rPr>
      <t>建成后，长期雇佣当地农民负责日常维护，如定期检查水池结构、清理杂物、监测水质等。</t>
    </r>
  </si>
  <si>
    <r>
      <rPr>
        <sz val="17"/>
        <rFont val="Times New Roman"/>
        <charset val="0"/>
      </rPr>
      <t>2025</t>
    </r>
    <r>
      <rPr>
        <sz val="17"/>
        <rFont val="方正仿宋简体"/>
        <charset val="0"/>
      </rPr>
      <t>年麻黄山乡软体水窖及大接杏基地基础设施提升项目</t>
    </r>
  </si>
  <si>
    <r>
      <rPr>
        <sz val="17"/>
        <rFont val="方正仿宋简体"/>
        <charset val="0"/>
      </rPr>
      <t>资金总投入</t>
    </r>
    <r>
      <rPr>
        <sz val="17"/>
        <rFont val="Times New Roman"/>
        <charset val="0"/>
      </rPr>
      <t>344</t>
    </r>
    <r>
      <rPr>
        <sz val="17"/>
        <rFont val="方正仿宋简体"/>
        <charset val="0"/>
      </rPr>
      <t>万元，在大接杏林区内实施软体水窖节水灌溉，完成</t>
    </r>
    <r>
      <rPr>
        <sz val="17"/>
        <rFont val="Times New Roman"/>
        <charset val="0"/>
      </rPr>
      <t>200</t>
    </r>
    <r>
      <rPr>
        <sz val="17"/>
        <rFont val="方正仿宋简体"/>
        <charset val="0"/>
      </rPr>
      <t>个软体水窖。</t>
    </r>
  </si>
  <si>
    <r>
      <rPr>
        <sz val="17"/>
        <rFont val="方正仿宋简体"/>
        <charset val="0"/>
      </rPr>
      <t>唐平庄等村</t>
    </r>
  </si>
  <si>
    <r>
      <rPr>
        <sz val="17"/>
        <rFont val="方正仿宋简体"/>
        <charset val="0"/>
      </rPr>
      <t>唐平庄等村预计受益人口至少</t>
    </r>
    <r>
      <rPr>
        <sz val="17"/>
        <rFont val="Times New Roman"/>
        <charset val="0"/>
      </rPr>
      <t>130</t>
    </r>
    <r>
      <rPr>
        <sz val="17"/>
        <rFont val="方正仿宋简体"/>
        <charset val="0"/>
      </rPr>
      <t>人，其中脱贫人口</t>
    </r>
    <r>
      <rPr>
        <sz val="17"/>
        <rFont val="Times New Roman"/>
        <charset val="0"/>
      </rPr>
      <t>80</t>
    </r>
    <r>
      <rPr>
        <sz val="17"/>
        <rFont val="方正仿宋简体"/>
        <charset val="0"/>
      </rPr>
      <t>人。</t>
    </r>
  </si>
  <si>
    <t>1、产出指标
（1）数量指标：新建软体水窖200个及配套设施；安装大接杏防霜机30个。
（2）质量指标：合格率100%。
（3）时效指标：项目完成期限2025年12月。
（4）成本指标：投入资金344万元。
2、效益指标
（1）经济效益指标：
村民收入显著提高；
（2）社会效益指标：解决本村就业，提高村民幸福指数。
3、满意度指标
（1）受益群众满意度：≥94%。</t>
  </si>
  <si>
    <r>
      <rPr>
        <sz val="17"/>
        <color rgb="FF000000"/>
        <rFont val="方正仿宋简体"/>
        <charset val="0"/>
      </rPr>
      <t>（一）带动农户发展。吸纳农村劳动力稳定就业，提升当地农户收入。项目完成后可以调动农民生产积极性，促进当地经济发展，增加村集体收入，改善农村生产生活条件，预计受益人口至少</t>
    </r>
    <r>
      <rPr>
        <sz val="17"/>
        <color rgb="FF000000"/>
        <rFont val="Times New Roman"/>
        <charset val="0"/>
      </rPr>
      <t>130</t>
    </r>
    <r>
      <rPr>
        <sz val="17"/>
        <color rgb="FF000000"/>
        <rFont val="方正仿宋简体"/>
        <charset val="0"/>
      </rPr>
      <t>人，其中脱贫人口</t>
    </r>
    <r>
      <rPr>
        <sz val="17"/>
        <color rgb="FF000000"/>
        <rFont val="Times New Roman"/>
        <charset val="0"/>
      </rPr>
      <t>80</t>
    </r>
    <r>
      <rPr>
        <sz val="17"/>
        <color rgb="FF000000"/>
        <rFont val="方正仿宋简体"/>
        <charset val="0"/>
      </rPr>
      <t>人。</t>
    </r>
    <r>
      <rPr>
        <sz val="17"/>
        <color rgb="FF000000"/>
        <rFont val="Times New Roman"/>
        <charset val="0"/>
      </rPr>
      <t xml:space="preserve">
</t>
    </r>
    <r>
      <rPr>
        <sz val="17"/>
        <color rgb="FF000000"/>
        <rFont val="方正仿宋简体"/>
        <charset val="0"/>
      </rPr>
      <t>（二）带动务工就业。对于有能力的脱贫户、脱贫监测户、边缘易致贫户、突发严重户及其他低收入农户，鼓励新型农业经营主体优先吸纳其长期就业或季节性务工，优先保障脱贫户、脱贫监测户、边缘易致贫户、突发严重户及其他低收入农户工资性收入，项目投产后预计带动务工就业</t>
    </r>
    <r>
      <rPr>
        <sz val="17"/>
        <color rgb="FF000000"/>
        <rFont val="Times New Roman"/>
        <charset val="0"/>
      </rPr>
      <t>3-5</t>
    </r>
    <r>
      <rPr>
        <sz val="17"/>
        <color rgb="FF000000"/>
        <rFont val="方正仿宋简体"/>
        <charset val="0"/>
      </rPr>
      <t>人，每人每年增收</t>
    </r>
    <r>
      <rPr>
        <sz val="17"/>
        <color rgb="FF000000"/>
        <rFont val="Times New Roman"/>
        <charset val="0"/>
      </rPr>
      <t>5</t>
    </r>
    <r>
      <rPr>
        <sz val="17"/>
        <color rgb="FF000000"/>
        <rFont val="方正仿宋简体"/>
        <charset val="0"/>
      </rPr>
      <t>万元。</t>
    </r>
  </si>
  <si>
    <r>
      <rPr>
        <sz val="17"/>
        <color rgb="FF000000"/>
        <rFont val="方正仿宋简体"/>
        <charset val="0"/>
      </rPr>
      <t>预计形成公益性资产，由井滩子村、管记掌村管护；</t>
    </r>
  </si>
  <si>
    <r>
      <rPr>
        <b/>
        <sz val="17"/>
        <rFont val="方正仿宋简体"/>
        <charset val="0"/>
      </rPr>
      <t>（四）</t>
    </r>
  </si>
  <si>
    <r>
      <rPr>
        <b/>
        <sz val="17"/>
        <rFont val="方正仿宋简体"/>
        <charset val="0"/>
      </rPr>
      <t>产业服务支撑项目</t>
    </r>
    <r>
      <rPr>
        <b/>
        <sz val="17"/>
        <rFont val="Times New Roman"/>
        <charset val="0"/>
      </rPr>
      <t xml:space="preserve">
</t>
    </r>
    <r>
      <rPr>
        <b/>
        <sz val="17"/>
        <rFont val="方正仿宋简体"/>
        <charset val="0"/>
      </rPr>
      <t>（农业社会化服务等）</t>
    </r>
  </si>
  <si>
    <r>
      <rPr>
        <sz val="17"/>
        <rFont val="方正仿宋简体"/>
        <charset val="0"/>
      </rPr>
      <t>产业服务支撑项目（农业社会化服务等）</t>
    </r>
  </si>
  <si>
    <r>
      <rPr>
        <sz val="17"/>
        <rFont val="Times New Roman"/>
        <charset val="0"/>
      </rPr>
      <t>2025</t>
    </r>
    <r>
      <rPr>
        <sz val="17"/>
        <rFont val="方正仿宋简体"/>
        <charset val="0"/>
      </rPr>
      <t>年农特产品展销及消费帮扶项目（闽宁）</t>
    </r>
  </si>
  <si>
    <r>
      <rPr>
        <sz val="17"/>
        <rFont val="方正仿宋简体"/>
        <charset val="0"/>
      </rPr>
      <t>资金总投入</t>
    </r>
    <r>
      <rPr>
        <sz val="17"/>
        <rFont val="Times New Roman"/>
        <charset val="0"/>
      </rPr>
      <t>393</t>
    </r>
    <r>
      <rPr>
        <sz val="17"/>
        <rFont val="方正仿宋简体"/>
        <charset val="0"/>
      </rPr>
      <t>万元，用于</t>
    </r>
    <r>
      <rPr>
        <sz val="17"/>
        <rFont val="Times New Roman"/>
        <charset val="0"/>
      </rPr>
      <t>1.</t>
    </r>
    <r>
      <rPr>
        <sz val="17"/>
        <rFont val="方正仿宋简体"/>
        <charset val="0"/>
      </rPr>
      <t>通过农特产品宣传推介的方式支持盐池籍企业、合作社等新型经营主体参加全国各类产品展销（博览）会、推介会等，给予新型经营主体一定补助；</t>
    </r>
    <r>
      <rPr>
        <sz val="17"/>
        <rFont val="Times New Roman"/>
        <charset val="0"/>
      </rPr>
      <t>2.</t>
    </r>
    <r>
      <rPr>
        <sz val="17"/>
        <rFont val="方正仿宋简体"/>
        <charset val="0"/>
      </rPr>
      <t>在全国大中型城市举办盐池农特产品专场品鉴推介等活动，根据活动情况实报实销；</t>
    </r>
    <r>
      <rPr>
        <sz val="17"/>
        <rFont val="Times New Roman"/>
        <charset val="0"/>
      </rPr>
      <t>3.</t>
    </r>
    <r>
      <rPr>
        <sz val="17"/>
        <rFont val="方正仿宋简体"/>
        <charset val="0"/>
      </rPr>
      <t>在福建等重点城市开办</t>
    </r>
    <r>
      <rPr>
        <sz val="17"/>
        <rFont val="Times New Roman"/>
        <charset val="0"/>
      </rPr>
      <t>2-3</t>
    </r>
    <r>
      <rPr>
        <sz val="17"/>
        <rFont val="方正仿宋简体"/>
        <charset val="0"/>
      </rPr>
      <t>处盐池县特色农产品销售中心等，运行正常后予以补助；</t>
    </r>
    <r>
      <rPr>
        <sz val="17"/>
        <rFont val="Times New Roman"/>
        <charset val="0"/>
      </rPr>
      <t>4.</t>
    </r>
    <r>
      <rPr>
        <sz val="17"/>
        <rFont val="方正仿宋简体"/>
        <charset val="0"/>
      </rPr>
      <t>组织参加全国大中型农特产品产销</t>
    </r>
    <r>
      <rPr>
        <sz val="17"/>
        <rFont val="Times New Roman"/>
        <charset val="0"/>
      </rPr>
      <t>8</t>
    </r>
    <r>
      <rPr>
        <sz val="17"/>
        <rFont val="方正仿宋简体"/>
        <charset val="0"/>
      </rPr>
      <t>次。</t>
    </r>
  </si>
  <si>
    <r>
      <rPr>
        <sz val="17"/>
        <rFont val="方正仿宋简体"/>
        <charset val="0"/>
      </rPr>
      <t>相关</t>
    </r>
    <r>
      <rPr>
        <sz val="17"/>
        <rFont val="Times New Roman"/>
        <charset val="0"/>
      </rPr>
      <t xml:space="preserve">
</t>
    </r>
    <r>
      <rPr>
        <sz val="17"/>
        <rFont val="方正仿宋简体"/>
        <charset val="0"/>
      </rPr>
      <t>地区</t>
    </r>
  </si>
  <si>
    <r>
      <rPr>
        <sz val="17"/>
        <rFont val="方正仿宋简体"/>
        <charset val="0"/>
      </rPr>
      <t>盐池籍企业、合作社等新型经营主体</t>
    </r>
  </si>
  <si>
    <t>产出指标
（1）数量指标：宣传农特产品，支持盐池籍企业、合作社。局办大中型活动，开办2-3处盐池县特色农产品销售中心等
（3）时效指标：项目完成期限2025年12月。
（4）成本指标：投入资金393万元。
2、满意度指标
（1）受益群众满意度：≥96%。</t>
  </si>
  <si>
    <r>
      <rPr>
        <sz val="17"/>
        <rFont val="方正仿宋简体"/>
        <charset val="0"/>
      </rPr>
      <t>通过项目实施，进一步拓宽盐池滩羊肉农特产品销售市场，提高农特产品的价格，扩大农特产品的知名度，进一步带动农民增收。</t>
    </r>
  </si>
  <si>
    <r>
      <rPr>
        <b/>
        <sz val="17"/>
        <rFont val="方正仿宋简体"/>
        <charset val="0"/>
      </rPr>
      <t>（五）</t>
    </r>
  </si>
  <si>
    <r>
      <rPr>
        <b/>
        <sz val="17"/>
        <rFont val="方正仿宋简体"/>
        <charset val="0"/>
      </rPr>
      <t>金融配套项目</t>
    </r>
  </si>
  <si>
    <r>
      <rPr>
        <sz val="17"/>
        <rFont val="方正仿宋简体"/>
        <charset val="0"/>
      </rPr>
      <t>金融配套项目</t>
    </r>
  </si>
  <si>
    <r>
      <rPr>
        <sz val="17"/>
        <rFont val="Times New Roman"/>
        <charset val="0"/>
      </rPr>
      <t>2025</t>
    </r>
    <r>
      <rPr>
        <sz val="17"/>
        <rFont val="方正仿宋简体"/>
        <charset val="0"/>
      </rPr>
      <t>年盐池县小额信贷贴息项目</t>
    </r>
  </si>
  <si>
    <r>
      <rPr>
        <sz val="17"/>
        <rFont val="方正仿宋简体"/>
        <charset val="134"/>
      </rPr>
      <t>资金总投入</t>
    </r>
    <r>
      <rPr>
        <sz val="17"/>
        <rFont val="Times New Roman"/>
        <charset val="134"/>
      </rPr>
      <t>722</t>
    </r>
    <r>
      <rPr>
        <sz val="17"/>
        <rFont val="方正仿宋简体"/>
        <charset val="134"/>
      </rPr>
      <t>万元，用于</t>
    </r>
    <r>
      <rPr>
        <sz val="17"/>
        <rFont val="Times New Roman"/>
        <charset val="134"/>
      </rPr>
      <t>2025</t>
    </r>
    <r>
      <rPr>
        <sz val="17"/>
        <rFont val="方正仿宋简体"/>
        <charset val="134"/>
      </rPr>
      <t>年全县脱贫户及监测对象（脱贫不稳定户、边缘易致贫户、突发严重困难户）脱贫人口小额信贷当年新增投放达到</t>
    </r>
    <r>
      <rPr>
        <sz val="17"/>
        <rFont val="Times New Roman"/>
        <charset val="134"/>
      </rPr>
      <t>2</t>
    </r>
    <r>
      <rPr>
        <sz val="17"/>
        <rFont val="方正仿宋简体"/>
        <charset val="134"/>
      </rPr>
      <t>亿元，做到应贷尽贷。对整户</t>
    </r>
    <r>
      <rPr>
        <sz val="17"/>
        <rFont val="Times New Roman"/>
        <charset val="134"/>
      </rPr>
      <t>5</t>
    </r>
    <r>
      <rPr>
        <sz val="17"/>
        <rFont val="方正仿宋简体"/>
        <charset val="134"/>
      </rPr>
      <t>万元以内脱贫人口小额信贷进行贴息（按</t>
    </r>
    <r>
      <rPr>
        <sz val="17"/>
        <rFont val="Times New Roman"/>
        <charset val="134"/>
      </rPr>
      <t>80%</t>
    </r>
    <r>
      <rPr>
        <sz val="17"/>
        <rFont val="方正仿宋简体"/>
        <charset val="134"/>
      </rPr>
      <t>贴息）。</t>
    </r>
  </si>
  <si>
    <r>
      <rPr>
        <sz val="17"/>
        <rFont val="方正仿宋简体"/>
        <charset val="0"/>
      </rPr>
      <t>全县</t>
    </r>
    <r>
      <rPr>
        <sz val="17"/>
        <rFont val="Times New Roman"/>
        <charset val="0"/>
      </rPr>
      <t>8</t>
    </r>
    <r>
      <rPr>
        <sz val="17"/>
        <rFont val="方正仿宋简体"/>
        <charset val="0"/>
      </rPr>
      <t>个乡镇</t>
    </r>
    <r>
      <rPr>
        <sz val="17"/>
        <rFont val="Times New Roman"/>
        <charset val="0"/>
      </rPr>
      <t>102</t>
    </r>
    <r>
      <rPr>
        <sz val="17"/>
        <rFont val="方正仿宋简体"/>
        <charset val="0"/>
      </rPr>
      <t>个行政村约</t>
    </r>
    <r>
      <rPr>
        <sz val="17"/>
        <rFont val="Times New Roman"/>
        <charset val="0"/>
      </rPr>
      <t>5400</t>
    </r>
    <r>
      <rPr>
        <sz val="17"/>
        <rFont val="方正仿宋简体"/>
        <charset val="0"/>
      </rPr>
      <t>户。</t>
    </r>
  </si>
  <si>
    <t>产出指标
（1）数量指标：脱贫人口小额信贷当年新增投放达到2亿元，做到应贷尽贷。对整户5万元以内脱贫人口小额信贷进行贴息（按80%贴息）。
（2）时效指标：项目完成期限2025年12月。
（3）成本指标：投入资金722万元。
2、满意度指标
（1）受益群众满意度：≥96%。</t>
  </si>
  <si>
    <r>
      <rPr>
        <sz val="17"/>
        <rFont val="方正仿宋简体"/>
        <charset val="134"/>
      </rPr>
      <t>投入资金</t>
    </r>
    <r>
      <rPr>
        <sz val="17"/>
        <rFont val="Times New Roman"/>
        <charset val="134"/>
      </rPr>
      <t>950</t>
    </r>
    <r>
      <rPr>
        <sz val="17"/>
        <rFont val="方正仿宋简体"/>
        <charset val="134"/>
      </rPr>
      <t>万元，对全县</t>
    </r>
    <r>
      <rPr>
        <sz val="17"/>
        <rFont val="Times New Roman"/>
        <charset val="134"/>
      </rPr>
      <t>8</t>
    </r>
    <r>
      <rPr>
        <sz val="17"/>
        <rFont val="方正仿宋简体"/>
        <charset val="134"/>
      </rPr>
      <t>个乡镇脱贫户及监测对象</t>
    </r>
    <r>
      <rPr>
        <sz val="17"/>
        <rFont val="Times New Roman"/>
        <charset val="134"/>
      </rPr>
      <t>5</t>
    </r>
    <r>
      <rPr>
        <sz val="17"/>
        <rFont val="方正仿宋简体"/>
        <charset val="134"/>
      </rPr>
      <t>万元以内小额信贷贴息，通过金融服务项目的实施，降低贷款成本，使得群众有充足周转资金用来发展生产，实现增产增收，生活状况获得显著改善，持续巩固脱贫攻坚工作成效。</t>
    </r>
  </si>
  <si>
    <r>
      <rPr>
        <sz val="17"/>
        <rFont val="Times New Roman"/>
        <charset val="0"/>
      </rPr>
      <t>2025</t>
    </r>
    <r>
      <rPr>
        <sz val="17"/>
        <rFont val="方正仿宋简体"/>
        <charset val="0"/>
      </rPr>
      <t>年盐池县村集体经济贷款贴息项目</t>
    </r>
  </si>
  <si>
    <r>
      <rPr>
        <sz val="17"/>
        <rFont val="方正仿宋简体"/>
        <charset val="134"/>
      </rPr>
      <t>资金总投入</t>
    </r>
    <r>
      <rPr>
        <sz val="17"/>
        <rFont val="Times New Roman"/>
        <charset val="134"/>
      </rPr>
      <t>32</t>
    </r>
    <r>
      <rPr>
        <sz val="17"/>
        <rFont val="方正仿宋简体"/>
        <charset val="134"/>
      </rPr>
      <t>万元，用于减轻发展村集体经济项目贷款付息压力。为全县各行政村用于发展村集体经济项目贷款进行贴息。贷款用途必须坚持用于发展生产；贴息方式为每季度贴息；贴息利率按照贷款当月市场报价利率计息，低于贷款当月市场报价利率的按照实际利率计息。</t>
    </r>
  </si>
  <si>
    <r>
      <rPr>
        <sz val="17"/>
        <rFont val="方正仿宋简体"/>
        <charset val="0"/>
      </rPr>
      <t>有关乡镇</t>
    </r>
  </si>
  <si>
    <r>
      <rPr>
        <sz val="17"/>
        <rFont val="方正仿宋简体"/>
        <charset val="134"/>
      </rPr>
      <t>全县</t>
    </r>
    <r>
      <rPr>
        <sz val="17"/>
        <rFont val="Times New Roman"/>
        <charset val="134"/>
      </rPr>
      <t>8</t>
    </r>
    <r>
      <rPr>
        <sz val="17"/>
        <rFont val="方正仿宋简体"/>
        <charset val="134"/>
      </rPr>
      <t>个乡镇有发展村集体经济项目贷款的行政村约</t>
    </r>
    <r>
      <rPr>
        <sz val="17"/>
        <rFont val="Times New Roman"/>
        <charset val="134"/>
      </rPr>
      <t>2</t>
    </r>
    <r>
      <rPr>
        <sz val="17"/>
        <rFont val="方正仿宋简体"/>
        <charset val="134"/>
      </rPr>
      <t>个。</t>
    </r>
  </si>
  <si>
    <t>产出指标
（1）数量指标：符合条件的行政村用于发展村集体经济项目贷款进行贴息，减轻发展村集体经济项目贷款付息压力。
（3）时效指标：项目完成期限2025年12月。
（4）成本指标：投入资金32万元。
2、满意度指标
（1）受益群众满意度：≥96%。</t>
  </si>
  <si>
    <r>
      <rPr>
        <sz val="17"/>
        <rFont val="方正仿宋简体"/>
        <charset val="134"/>
      </rPr>
      <t>为全县符合条件的行政村用于发展村集体经济项目贷款进行贴息，减轻发展村集体经济项目贷款付息压力。</t>
    </r>
  </si>
  <si>
    <r>
      <rPr>
        <b/>
        <sz val="17"/>
        <rFont val="方正楷体简体"/>
        <charset val="0"/>
      </rPr>
      <t>二</t>
    </r>
  </si>
  <si>
    <r>
      <rPr>
        <b/>
        <sz val="17"/>
        <rFont val="方正楷体简体"/>
        <charset val="0"/>
      </rPr>
      <t>就业</t>
    </r>
  </si>
  <si>
    <r>
      <rPr>
        <b/>
        <sz val="17"/>
        <rFont val="方正仿宋简体"/>
        <charset val="0"/>
      </rPr>
      <t>（一）</t>
    </r>
  </si>
  <si>
    <r>
      <rPr>
        <b/>
        <sz val="17"/>
        <rFont val="方正仿宋简体"/>
        <charset val="0"/>
      </rPr>
      <t>就业培训项目</t>
    </r>
  </si>
  <si>
    <r>
      <rPr>
        <sz val="17"/>
        <rFont val="方正仿宋简体"/>
        <charset val="0"/>
      </rPr>
      <t>就业培训项目</t>
    </r>
  </si>
  <si>
    <r>
      <rPr>
        <sz val="17"/>
        <rFont val="Times New Roman"/>
        <charset val="0"/>
      </rPr>
      <t>2025</t>
    </r>
    <r>
      <rPr>
        <sz val="17"/>
        <rFont val="方正仿宋简体"/>
        <charset val="0"/>
      </rPr>
      <t>年劳动力转移就业提升项目（闽宁）</t>
    </r>
  </si>
  <si>
    <r>
      <rPr>
        <sz val="17"/>
        <rFont val="方正仿宋简体"/>
        <charset val="0"/>
      </rPr>
      <t>资金总投入</t>
    </r>
    <r>
      <rPr>
        <sz val="17"/>
        <rFont val="Times New Roman"/>
        <charset val="0"/>
      </rPr>
      <t>33</t>
    </r>
    <r>
      <rPr>
        <sz val="17"/>
        <rFont val="方正仿宋简体"/>
        <charset val="0"/>
      </rPr>
      <t>万元，</t>
    </r>
    <r>
      <rPr>
        <sz val="17"/>
        <rFont val="Times New Roman"/>
        <charset val="0"/>
      </rPr>
      <t>1.</t>
    </r>
    <r>
      <rPr>
        <sz val="17"/>
        <rFont val="方正仿宋简体"/>
        <charset val="0"/>
      </rPr>
      <t>积极培育区域劳务品牌。打造</t>
    </r>
    <r>
      <rPr>
        <sz val="17"/>
        <rFont val="Times New Roman"/>
        <charset val="0"/>
      </rPr>
      <t>“</t>
    </r>
    <r>
      <rPr>
        <sz val="17"/>
        <rFont val="方正仿宋简体"/>
        <charset val="0"/>
      </rPr>
      <t>盐池滩羊产业工</t>
    </r>
    <r>
      <rPr>
        <sz val="17"/>
        <rFont val="Times New Roman"/>
        <charset val="0"/>
      </rPr>
      <t>”</t>
    </r>
    <r>
      <rPr>
        <sz val="17"/>
        <rFont val="方正仿宋简体"/>
        <charset val="0"/>
      </rPr>
      <t>等劳务品牌就业示范基地，举办企业订单培训</t>
    </r>
    <r>
      <rPr>
        <sz val="17"/>
        <rFont val="Times New Roman"/>
        <charset val="0"/>
      </rPr>
      <t>100</t>
    </r>
    <r>
      <rPr>
        <sz val="17"/>
        <rFont val="方正仿宋简体"/>
        <charset val="0"/>
      </rPr>
      <t>人；</t>
    </r>
    <r>
      <rPr>
        <sz val="17"/>
        <rFont val="Times New Roman"/>
        <charset val="0"/>
      </rPr>
      <t>2.</t>
    </r>
    <r>
      <rPr>
        <sz val="17"/>
        <rFont val="方正仿宋简体"/>
        <charset val="0"/>
      </rPr>
      <t>开通运行盐池县劳动力公共就业服务大数据平台、</t>
    </r>
    <r>
      <rPr>
        <sz val="17"/>
        <rFont val="Times New Roman"/>
        <charset val="0"/>
      </rPr>
      <t>“</t>
    </r>
    <r>
      <rPr>
        <sz val="17"/>
        <rFont val="方正仿宋简体"/>
        <charset val="0"/>
      </rPr>
      <t>码上就业</t>
    </r>
    <r>
      <rPr>
        <sz val="17"/>
        <rFont val="Times New Roman"/>
        <charset val="0"/>
      </rPr>
      <t>”</t>
    </r>
    <r>
      <rPr>
        <sz val="17"/>
        <rFont val="方正仿宋简体"/>
        <charset val="0"/>
      </rPr>
      <t>零工市场小程序，因地制宜共建联建就业服务基地</t>
    </r>
    <r>
      <rPr>
        <sz val="17"/>
        <rFont val="Times New Roman"/>
        <charset val="0"/>
      </rPr>
      <t>3</t>
    </r>
    <r>
      <rPr>
        <sz val="17"/>
        <rFont val="方正仿宋简体"/>
        <charset val="0"/>
      </rPr>
      <t>个、就业服务站点</t>
    </r>
    <r>
      <rPr>
        <sz val="17"/>
        <rFont val="Times New Roman"/>
        <charset val="0"/>
      </rPr>
      <t>10</t>
    </r>
    <r>
      <rPr>
        <sz val="17"/>
        <rFont val="方正仿宋简体"/>
        <charset val="0"/>
      </rPr>
      <t>个。</t>
    </r>
  </si>
  <si>
    <r>
      <rPr>
        <sz val="17"/>
        <rFont val="方正仿宋简体"/>
        <charset val="0"/>
      </rPr>
      <t>就业创业和人才服务中心</t>
    </r>
  </si>
  <si>
    <r>
      <rPr>
        <sz val="17"/>
        <rFont val="方正仿宋简体"/>
        <charset val="0"/>
      </rPr>
      <t>盐池县就业企业、企业订单培训</t>
    </r>
    <r>
      <rPr>
        <sz val="17"/>
        <rFont val="Times New Roman"/>
        <charset val="0"/>
      </rPr>
      <t>100</t>
    </r>
    <r>
      <rPr>
        <sz val="17"/>
        <rFont val="方正仿宋简体"/>
        <charset val="0"/>
      </rPr>
      <t>人。</t>
    </r>
  </si>
  <si>
    <t>1、产出指标
（1）数量指标：举办企业订单培训100人
（2）质量指标：培训完成率100%、资金支付率100%。
（3）时效指标：项目按期完成率100%。
（4）成本指标：投入资金33万元。
2、效益指标
（1）经济效益指标：服务群众能力显著增强。
（2）可持续影响指标：培训项目所依据政策的可持续期限：中长期。
3、满意度指标
（1）受益群众满意度：≥85%。</t>
  </si>
  <si>
    <r>
      <rPr>
        <sz val="17"/>
        <rFont val="Times New Roman"/>
        <charset val="0"/>
      </rPr>
      <t>1.</t>
    </r>
    <r>
      <rPr>
        <sz val="17"/>
        <rFont val="方正仿宋简体"/>
        <charset val="0"/>
      </rPr>
      <t>建立技能培训与就业对接机制。加强与用工企业的沟通联系，了解企业用工需求，为学员提供就业信息和就业指导，</t>
    </r>
  </si>
  <si>
    <r>
      <rPr>
        <sz val="17"/>
        <rFont val="方正仿宋简体"/>
        <charset val="0"/>
      </rPr>
      <t>培训项目不形成资产</t>
    </r>
  </si>
  <si>
    <r>
      <rPr>
        <sz val="17"/>
        <rFont val="Times New Roman"/>
        <charset val="0"/>
      </rPr>
      <t>2025</t>
    </r>
    <r>
      <rPr>
        <sz val="17"/>
        <rFont val="方正仿宋简体"/>
        <charset val="0"/>
      </rPr>
      <t>年人才引进及人才培养项目（闽宁）</t>
    </r>
  </si>
  <si>
    <r>
      <rPr>
        <sz val="17"/>
        <rFont val="方正仿宋简体"/>
        <charset val="0"/>
      </rPr>
      <t>资金总投入</t>
    </r>
    <r>
      <rPr>
        <sz val="17"/>
        <rFont val="Times New Roman"/>
        <charset val="0"/>
      </rPr>
      <t>50</t>
    </r>
    <r>
      <rPr>
        <sz val="17"/>
        <rFont val="方正仿宋简体"/>
        <charset val="0"/>
      </rPr>
      <t>万元，用于引进各类人才及本土人才培养。聚焦教育、医疗卫生、现代化工等重点领域及特色产业需求，引进各类高层次人才</t>
    </r>
    <r>
      <rPr>
        <sz val="17"/>
        <rFont val="Times New Roman"/>
        <charset val="0"/>
      </rPr>
      <t>10</t>
    </r>
    <r>
      <rPr>
        <sz val="17"/>
        <rFont val="方正仿宋简体"/>
        <charset val="0"/>
      </rPr>
      <t>余名，开展技术服务、科研攻关和成果转化应用，促进人才链与产业链协同发展。通过打造人才载体平台、开展专题培训等措施，计划完成本土人才培训</t>
    </r>
    <r>
      <rPr>
        <sz val="17"/>
        <rFont val="Times New Roman"/>
        <charset val="0"/>
      </rPr>
      <t>100</t>
    </r>
    <r>
      <rPr>
        <sz val="17"/>
        <rFont val="方正仿宋简体"/>
        <charset val="0"/>
      </rPr>
      <t>人次以上，培育本土专业技术骨干</t>
    </r>
    <r>
      <rPr>
        <sz val="17"/>
        <rFont val="Times New Roman"/>
        <charset val="0"/>
      </rPr>
      <t>10</t>
    </r>
    <r>
      <rPr>
        <sz val="17"/>
        <rFont val="方正仿宋简体"/>
        <charset val="0"/>
      </rPr>
      <t>名，实现人才培育与乡村振兴同频共振。</t>
    </r>
  </si>
  <si>
    <r>
      <rPr>
        <sz val="17"/>
        <rFont val="方正仿宋简体"/>
        <charset val="0"/>
      </rPr>
      <t>县委组织部</t>
    </r>
  </si>
  <si>
    <t>（1）数量指标：引进各类高层次人才10余名，打造人才载体平台、开展专题培训等措施，计划完成本土人才培训100人次以上，培育本土专业技术骨干10名，实现人才培育与乡村振兴同频共振。
（2）质量指标：培训完成率100%、资金支付率100%。
（3）时效指标：项目按期完成率100%。
（4）成本指标：投入资金50万元。
（5）经济效益指标：服务群众能力显著增强。</t>
  </si>
  <si>
    <r>
      <rPr>
        <sz val="17"/>
        <color rgb="FF000000"/>
        <rFont val="方正仿宋简体"/>
        <charset val="134"/>
      </rPr>
      <t>用于引进各类人才及本土人才培养。聚焦教育、医疗卫生、现代化工等重点领域及特色产业需求，引进各类高层次人才</t>
    </r>
    <r>
      <rPr>
        <sz val="17"/>
        <color rgb="FF000000"/>
        <rFont val="Times New Roman"/>
        <charset val="134"/>
      </rPr>
      <t>10</t>
    </r>
    <r>
      <rPr>
        <sz val="17"/>
        <color rgb="FF000000"/>
        <rFont val="方正仿宋简体"/>
        <charset val="134"/>
      </rPr>
      <t>余名，开展技术服务、科研攻关和成果转化应用，促进人才链与产业链协同发展。通过打造人才载体平台、开展专题培训等措施，计划完成本土人才培训</t>
    </r>
    <r>
      <rPr>
        <sz val="17"/>
        <color rgb="FF000000"/>
        <rFont val="Times New Roman"/>
        <charset val="134"/>
      </rPr>
      <t>100</t>
    </r>
    <r>
      <rPr>
        <sz val="17"/>
        <color rgb="FF000000"/>
        <rFont val="方正仿宋简体"/>
        <charset val="134"/>
      </rPr>
      <t>人次以上，培育本土专业技术骨干</t>
    </r>
    <r>
      <rPr>
        <sz val="17"/>
        <color rgb="FF000000"/>
        <rFont val="Times New Roman"/>
        <charset val="134"/>
      </rPr>
      <t>10</t>
    </r>
    <r>
      <rPr>
        <sz val="17"/>
        <color rgb="FF000000"/>
        <rFont val="方正仿宋简体"/>
        <charset val="134"/>
      </rPr>
      <t>名，实现人才培育与乡村振兴同频共振。</t>
    </r>
  </si>
  <si>
    <r>
      <rPr>
        <sz val="17"/>
        <color rgb="FF000000"/>
        <rFont val="方正仿宋简体"/>
        <charset val="134"/>
      </rPr>
      <t>培训项目不形成资产</t>
    </r>
  </si>
  <si>
    <r>
      <rPr>
        <sz val="17"/>
        <rFont val="Times New Roman"/>
        <charset val="134"/>
      </rPr>
      <t>2025</t>
    </r>
    <r>
      <rPr>
        <sz val="17"/>
        <rFont val="方正仿宋简体"/>
        <charset val="134"/>
      </rPr>
      <t>年县乡村干部教育培训项目</t>
    </r>
  </si>
  <si>
    <r>
      <rPr>
        <sz val="17"/>
        <color rgb="FF000000"/>
        <rFont val="方正仿宋简体"/>
        <charset val="134"/>
      </rPr>
      <t>资金总投入</t>
    </r>
    <r>
      <rPr>
        <sz val="17"/>
        <color rgb="FF000000"/>
        <rFont val="Times New Roman"/>
        <charset val="134"/>
      </rPr>
      <t>50</t>
    </r>
    <r>
      <rPr>
        <sz val="17"/>
        <color rgb="FF000000"/>
        <rFont val="方正仿宋简体"/>
        <charset val="134"/>
      </rPr>
      <t>万元，用于围绕</t>
    </r>
    <r>
      <rPr>
        <sz val="17"/>
        <rFont val="方正仿宋简体"/>
        <charset val="134"/>
      </rPr>
      <t>乡村振兴政策理论、乡村治理、低空经济</t>
    </r>
    <r>
      <rPr>
        <sz val="17"/>
        <color rgb="FF000000"/>
        <rFont val="方正仿宋简体"/>
        <charset val="134"/>
      </rPr>
      <t>等内容，采取专题辅导、实务操作、现场观摩、视频教学等方式，举办县乡村干部培训班</t>
    </r>
    <r>
      <rPr>
        <sz val="17"/>
        <rFont val="Times New Roman"/>
        <charset val="134"/>
      </rPr>
      <t>3</t>
    </r>
    <r>
      <rPr>
        <sz val="17"/>
        <rFont val="方正仿宋简体"/>
        <charset val="134"/>
      </rPr>
      <t>期以上</t>
    </r>
    <r>
      <rPr>
        <sz val="17"/>
        <color rgb="FF000000"/>
        <rFont val="方正仿宋简体"/>
        <charset val="134"/>
      </rPr>
      <t>，培训干部</t>
    </r>
    <r>
      <rPr>
        <sz val="17"/>
        <color rgb="FF000000"/>
        <rFont val="Times New Roman"/>
        <charset val="134"/>
      </rPr>
      <t>200</t>
    </r>
    <r>
      <rPr>
        <sz val="17"/>
        <color rgb="FF000000"/>
        <rFont val="方正仿宋简体"/>
        <charset val="134"/>
      </rPr>
      <t>人次以上。</t>
    </r>
  </si>
  <si>
    <r>
      <rPr>
        <sz val="17"/>
        <rFont val="方正仿宋简体"/>
        <charset val="0"/>
      </rPr>
      <t>县委党校相关乡镇</t>
    </r>
  </si>
  <si>
    <r>
      <rPr>
        <sz val="17"/>
        <rFont val="方正仿宋简体"/>
        <charset val="134"/>
      </rPr>
      <t>县委组织部</t>
    </r>
  </si>
  <si>
    <r>
      <rPr>
        <sz val="17"/>
        <rFont val="方正仿宋简体"/>
        <charset val="0"/>
      </rPr>
      <t>订单培训干部</t>
    </r>
    <r>
      <rPr>
        <sz val="17"/>
        <rFont val="Times New Roman"/>
        <charset val="0"/>
      </rPr>
      <t>200</t>
    </r>
    <r>
      <rPr>
        <sz val="17"/>
        <rFont val="方正仿宋简体"/>
        <charset val="0"/>
      </rPr>
      <t>人次以上。</t>
    </r>
  </si>
  <si>
    <t>产出指标
（1）数量指标：举办县乡村干部培训班3期以上，培训干部200人次以上。
（2）质量指标：合格率100%。
（3）时效指标：项目完成期限2025年12月。
（4）成本指标：投入资金50万元。
2、满意度指标
（1）受益群众满意度：≥96%。</t>
  </si>
  <si>
    <r>
      <rPr>
        <sz val="17"/>
        <rFont val="方正仿宋简体"/>
        <charset val="0"/>
      </rPr>
      <t>通过系统培训，进一步夯实了基层干部理论基础，开拓了眼界和工作思路，在一定程度上破解了观念保守、创新发展能力弱等问题，增强了致富信心，提升了综合能力素质，取得了预期成效。</t>
    </r>
  </si>
  <si>
    <r>
      <rPr>
        <sz val="17"/>
        <rFont val="方正仿宋简体"/>
        <charset val="0"/>
      </rPr>
      <t>不形成资产</t>
    </r>
  </si>
  <si>
    <r>
      <rPr>
        <sz val="17"/>
        <rFont val="Times New Roman"/>
        <charset val="134"/>
      </rPr>
      <t>2025</t>
    </r>
    <r>
      <rPr>
        <sz val="17"/>
        <rFont val="方正仿宋简体"/>
        <charset val="134"/>
      </rPr>
      <t>年</t>
    </r>
    <r>
      <rPr>
        <sz val="17"/>
        <rFont val="Times New Roman"/>
        <charset val="134"/>
      </rPr>
      <t>AI</t>
    </r>
    <r>
      <rPr>
        <sz val="17"/>
        <rFont val="方正仿宋简体"/>
        <charset val="134"/>
      </rPr>
      <t>新农人培训项目</t>
    </r>
  </si>
  <si>
    <r>
      <rPr>
        <sz val="17"/>
        <color rgb="FF000000"/>
        <rFont val="方正仿宋简体"/>
        <charset val="134"/>
      </rPr>
      <t>资金总投入</t>
    </r>
    <r>
      <rPr>
        <sz val="17"/>
        <color rgb="FF000000"/>
        <rFont val="Times New Roman"/>
        <charset val="134"/>
      </rPr>
      <t>50</t>
    </r>
    <r>
      <rPr>
        <sz val="17"/>
        <color rgb="FF000000"/>
        <rFont val="方正仿宋简体"/>
        <charset val="134"/>
      </rPr>
      <t>万元，用于针对盐池农村电商人才严重短缺问题，大力开展</t>
    </r>
    <r>
      <rPr>
        <sz val="17"/>
        <color rgb="FF000000"/>
        <rFont val="Times New Roman"/>
        <charset val="134"/>
      </rPr>
      <t>“AI</t>
    </r>
    <r>
      <rPr>
        <sz val="17"/>
        <color rgb="FF000000"/>
        <rFont val="方正仿宋简体"/>
        <charset val="134"/>
      </rPr>
      <t>新农人</t>
    </r>
    <r>
      <rPr>
        <sz val="17"/>
        <color rgb="FF000000"/>
        <rFont val="Times New Roman"/>
        <charset val="134"/>
      </rPr>
      <t>”</t>
    </r>
    <r>
      <rPr>
        <sz val="17"/>
        <color rgb="FF000000"/>
        <rFont val="方正仿宋简体"/>
        <charset val="134"/>
      </rPr>
      <t>电商培训，采用</t>
    </r>
    <r>
      <rPr>
        <sz val="17"/>
        <color rgb="FF000000"/>
        <rFont val="Times New Roman"/>
        <charset val="134"/>
      </rPr>
      <t>“10+15”</t>
    </r>
    <r>
      <rPr>
        <sz val="17"/>
        <color rgb="FF000000"/>
        <rFont val="方正仿宋简体"/>
        <charset val="134"/>
      </rPr>
      <t>循环培养机制，累计培训</t>
    </r>
    <r>
      <rPr>
        <sz val="17"/>
        <color rgb="FF000000"/>
        <rFont val="Times New Roman"/>
        <charset val="134"/>
      </rPr>
      <t>120</t>
    </r>
    <r>
      <rPr>
        <sz val="17"/>
        <color rgb="FF000000"/>
        <rFont val="方正仿宋简体"/>
        <charset val="134"/>
      </rPr>
      <t>名学员，打造</t>
    </r>
    <r>
      <rPr>
        <sz val="17"/>
        <color rgb="FF000000"/>
        <rFont val="Times New Roman"/>
        <charset val="134"/>
      </rPr>
      <t>20+</t>
    </r>
    <r>
      <rPr>
        <sz val="17"/>
        <color rgb="FF000000"/>
        <rFont val="方正仿宋简体"/>
        <charset val="134"/>
      </rPr>
      <t>头部带货主播，同时签订培训协议，承诺服务本地品牌</t>
    </r>
    <r>
      <rPr>
        <sz val="17"/>
        <color rgb="FF000000"/>
        <rFont val="Times New Roman"/>
        <charset val="134"/>
      </rPr>
      <t>1</t>
    </r>
    <r>
      <rPr>
        <sz val="17"/>
        <color rgb="FF000000"/>
        <rFont val="方正仿宋简体"/>
        <charset val="134"/>
      </rPr>
      <t>年以上，助力盐池电商产业升级常态化。</t>
    </r>
  </si>
  <si>
    <r>
      <rPr>
        <sz val="17"/>
        <rFont val="方正仿宋简体"/>
        <charset val="0"/>
      </rPr>
      <t>培训</t>
    </r>
    <r>
      <rPr>
        <sz val="17"/>
        <rFont val="Times New Roman"/>
        <charset val="0"/>
      </rPr>
      <t>120</t>
    </r>
    <r>
      <rPr>
        <sz val="17"/>
        <rFont val="方正仿宋简体"/>
        <charset val="0"/>
      </rPr>
      <t>名学员。</t>
    </r>
  </si>
  <si>
    <t>产出指标
（1）数量指标：采用“10+15”循环培养机制，累计培训120名学员
（2）质量指标：合格率100%。
（3）时效指标：项目完成期限2025年12月。
（4）成本指标：投入资金50万元。
2、满意度指标
（1）受益群众满意度：≥96%。</t>
  </si>
  <si>
    <r>
      <rPr>
        <sz val="17"/>
        <rFont val="方正仿宋简体"/>
        <charset val="0"/>
      </rPr>
      <t>通过系统培训，进一步改善盐池农村电商人才严重短缺问题，打造</t>
    </r>
    <r>
      <rPr>
        <sz val="17"/>
        <rFont val="Times New Roman"/>
        <charset val="0"/>
      </rPr>
      <t>20+</t>
    </r>
    <r>
      <rPr>
        <sz val="17"/>
        <rFont val="方正仿宋简体"/>
        <charset val="0"/>
      </rPr>
      <t>头部带货主播，同时签订培训协议，承诺服务本地品牌</t>
    </r>
    <r>
      <rPr>
        <sz val="17"/>
        <rFont val="Times New Roman"/>
        <charset val="0"/>
      </rPr>
      <t>1</t>
    </r>
    <r>
      <rPr>
        <sz val="17"/>
        <rFont val="方正仿宋简体"/>
        <charset val="0"/>
      </rPr>
      <t>年以上，助力盐池电商产业升级常态化。</t>
    </r>
  </si>
  <si>
    <r>
      <rPr>
        <sz val="17"/>
        <rFont val="Times New Roman"/>
        <charset val="134"/>
      </rPr>
      <t>2025</t>
    </r>
    <r>
      <rPr>
        <sz val="17"/>
        <rFont val="方正仿宋简体"/>
        <charset val="134"/>
      </rPr>
      <t>年就业创业技能培训项目</t>
    </r>
  </si>
  <si>
    <r>
      <rPr>
        <sz val="17"/>
        <rFont val="方正仿宋简体"/>
        <charset val="134"/>
      </rPr>
      <t>资金总投入</t>
    </r>
    <r>
      <rPr>
        <sz val="17"/>
        <rFont val="Times New Roman"/>
        <charset val="134"/>
      </rPr>
      <t>10</t>
    </r>
    <r>
      <rPr>
        <sz val="17"/>
        <rFont val="方正仿宋简体"/>
        <charset val="134"/>
      </rPr>
      <t>万元，用于主要面向全县农村转移就业劳动者、城乡未继续升学的初高中毕业生、高校毕业生、就业困难人员、搬迁群众等就业重点群体以及脱贫劳动力等法定劳动年龄内有培训意愿和就业能力的城乡各类劳动者，</t>
    </r>
    <r>
      <rPr>
        <sz val="17"/>
        <rFont val="Times New Roman"/>
        <charset val="134"/>
      </rPr>
      <t>2025</t>
    </r>
    <r>
      <rPr>
        <sz val="17"/>
        <rFont val="方正仿宋简体"/>
        <charset val="134"/>
      </rPr>
      <t>年共计划培训</t>
    </r>
    <r>
      <rPr>
        <sz val="17"/>
        <rFont val="Times New Roman"/>
        <charset val="134"/>
      </rPr>
      <t>50</t>
    </r>
    <r>
      <rPr>
        <sz val="17"/>
        <rFont val="方正仿宋简体"/>
        <charset val="134"/>
      </rPr>
      <t>人次以上。</t>
    </r>
  </si>
  <si>
    <r>
      <rPr>
        <sz val="17"/>
        <rFont val="方正仿宋简体"/>
        <charset val="0"/>
      </rPr>
      <t>培训</t>
    </r>
    <r>
      <rPr>
        <sz val="17"/>
        <rFont val="Times New Roman"/>
        <charset val="0"/>
      </rPr>
      <t>50</t>
    </r>
    <r>
      <rPr>
        <sz val="17"/>
        <rFont val="方正仿宋简体"/>
        <charset val="0"/>
      </rPr>
      <t>人次以上。</t>
    </r>
  </si>
  <si>
    <t>产出指标
（1）数量指标：培训50名学员
（2）质量指标：合格率100%。
（3）时效指标：项目完成期限2025年12月。
（4）成本指标：投入资金10万元。
2、满意度指标
（1）受益群众满意度：≥96%。</t>
  </si>
  <si>
    <r>
      <rPr>
        <sz val="17"/>
        <rFont val="方正仿宋简体"/>
        <charset val="0"/>
      </rPr>
      <t>建立技能培训与就业对接机制。加强与用工企业的沟通联系，了解企业用工需求，为学员提供就业信息和就业指导，促进学员顺利就业，培训学员</t>
    </r>
    <r>
      <rPr>
        <sz val="17"/>
        <rFont val="Times New Roman"/>
        <charset val="0"/>
      </rPr>
      <t>50</t>
    </r>
    <r>
      <rPr>
        <sz val="17"/>
        <rFont val="方正仿宋简体"/>
        <charset val="0"/>
      </rPr>
      <t>人，增加农民收入。</t>
    </r>
  </si>
  <si>
    <r>
      <rPr>
        <b/>
        <sz val="17"/>
        <rFont val="方正仿宋简体"/>
        <charset val="0"/>
      </rPr>
      <t>务工补助</t>
    </r>
  </si>
  <si>
    <r>
      <rPr>
        <sz val="17"/>
        <rFont val="方正仿宋简体"/>
        <charset val="0"/>
      </rPr>
      <t>务工补助</t>
    </r>
  </si>
  <si>
    <r>
      <rPr>
        <sz val="17"/>
        <rFont val="Times New Roman"/>
        <charset val="0"/>
      </rPr>
      <t>2025</t>
    </r>
    <r>
      <rPr>
        <sz val="17"/>
        <rFont val="方正仿宋简体"/>
        <charset val="0"/>
      </rPr>
      <t>年落实一次性交通奖补推动稳定就业项目</t>
    </r>
  </si>
  <si>
    <r>
      <rPr>
        <sz val="17"/>
        <rFont val="方正仿宋简体"/>
        <charset val="134"/>
      </rPr>
      <t>资金总投入</t>
    </r>
    <r>
      <rPr>
        <sz val="17"/>
        <rFont val="Times New Roman"/>
        <charset val="134"/>
      </rPr>
      <t>179</t>
    </r>
    <r>
      <rPr>
        <sz val="17"/>
        <rFont val="方正仿宋简体"/>
        <charset val="134"/>
      </rPr>
      <t>万元，用于</t>
    </r>
    <r>
      <rPr>
        <sz val="17"/>
        <rFont val="Times New Roman"/>
        <charset val="134"/>
      </rPr>
      <t>1.</t>
    </r>
    <r>
      <rPr>
        <sz val="17"/>
        <rFont val="方正仿宋简体"/>
        <charset val="134"/>
      </rPr>
      <t>落实就业资金一次性交通奖补推动稳定就业。对盐池县户籍脱贫人口，外出务工稳定就业</t>
    </r>
    <r>
      <rPr>
        <sz val="17"/>
        <rFont val="Times New Roman"/>
        <charset val="134"/>
      </rPr>
      <t>6</t>
    </r>
    <r>
      <rPr>
        <sz val="17"/>
        <rFont val="方正仿宋简体"/>
        <charset val="134"/>
      </rPr>
      <t>个月以上签订劳动合同、缴纳社会保险的盐池县户籍脱贫人口，每人每年可享受一次性交通补贴。区内跨县（市）就业的每人每年一次性给予</t>
    </r>
    <r>
      <rPr>
        <sz val="17"/>
        <rFont val="Times New Roman"/>
        <charset val="134"/>
      </rPr>
      <t>200</t>
    </r>
    <r>
      <rPr>
        <sz val="17"/>
        <rFont val="方正仿宋简体"/>
        <charset val="134"/>
      </rPr>
      <t>元交通补贴；跨省（区）就业的每人每年一次性给予</t>
    </r>
    <r>
      <rPr>
        <sz val="17"/>
        <rFont val="Times New Roman"/>
        <charset val="134"/>
      </rPr>
      <t>800</t>
    </r>
    <r>
      <rPr>
        <sz val="17"/>
        <rFont val="方正仿宋简体"/>
        <charset val="134"/>
      </rPr>
      <t>元交通补贴</t>
    </r>
    <r>
      <rPr>
        <sz val="17"/>
        <rFont val="Times New Roman"/>
        <charset val="134"/>
      </rPr>
      <t>2.</t>
    </r>
    <r>
      <rPr>
        <sz val="17"/>
        <rFont val="方正仿宋简体"/>
        <charset val="134"/>
      </rPr>
      <t>落实衔接资金一次性交通奖补推动稳定就业。对盐池县户籍脱贫人口、监测对象，外出务工稳定就业</t>
    </r>
    <r>
      <rPr>
        <sz val="17"/>
        <rFont val="Times New Roman"/>
        <charset val="134"/>
      </rPr>
      <t>3</t>
    </r>
    <r>
      <rPr>
        <sz val="17"/>
        <rFont val="方正仿宋简体"/>
        <charset val="134"/>
      </rPr>
      <t>个月以上</t>
    </r>
    <r>
      <rPr>
        <sz val="17"/>
        <rFont val="Times New Roman"/>
        <charset val="134"/>
      </rPr>
      <t>6</t>
    </r>
    <r>
      <rPr>
        <sz val="17"/>
        <rFont val="方正仿宋简体"/>
        <charset val="134"/>
      </rPr>
      <t>个月以下，</t>
    </r>
    <r>
      <rPr>
        <sz val="17"/>
        <rFont val="Times New Roman"/>
        <charset val="134"/>
      </rPr>
      <t>6</t>
    </r>
    <r>
      <rPr>
        <sz val="17"/>
        <rFont val="方正仿宋简体"/>
        <charset val="134"/>
      </rPr>
      <t>个月以上的，提供银行打卡工资流水证明、微信转账截图或所在村民委员会出具的外出务工证明，经所在村、乡镇审核认定并公示后即可给予补贴。跨县、跨省稳定务工就业</t>
    </r>
    <r>
      <rPr>
        <sz val="17"/>
        <rFont val="Times New Roman"/>
        <charset val="134"/>
      </rPr>
      <t>3</t>
    </r>
    <r>
      <rPr>
        <sz val="17"/>
        <rFont val="方正仿宋简体"/>
        <charset val="134"/>
      </rPr>
      <t>个月以上</t>
    </r>
    <r>
      <rPr>
        <sz val="17"/>
        <rFont val="Times New Roman"/>
        <charset val="134"/>
      </rPr>
      <t>6</t>
    </r>
    <r>
      <rPr>
        <sz val="17"/>
        <rFont val="方正仿宋简体"/>
        <charset val="134"/>
      </rPr>
      <t>个月以下的分别给予</t>
    </r>
    <r>
      <rPr>
        <sz val="17"/>
        <rFont val="Times New Roman"/>
        <charset val="134"/>
      </rPr>
      <t>200</t>
    </r>
    <r>
      <rPr>
        <sz val="17"/>
        <rFont val="方正仿宋简体"/>
        <charset val="134"/>
      </rPr>
      <t>元和</t>
    </r>
    <r>
      <rPr>
        <sz val="17"/>
        <rFont val="Times New Roman"/>
        <charset val="134"/>
      </rPr>
      <t>800</t>
    </r>
    <r>
      <rPr>
        <sz val="17"/>
        <rFont val="方正仿宋简体"/>
        <charset val="134"/>
      </rPr>
      <t>元一次性交通补贴，</t>
    </r>
    <r>
      <rPr>
        <sz val="17"/>
        <rFont val="Times New Roman"/>
        <charset val="134"/>
      </rPr>
      <t>6</t>
    </r>
    <r>
      <rPr>
        <sz val="17"/>
        <rFont val="方正仿宋简体"/>
        <charset val="134"/>
      </rPr>
      <t>个月以上分别给予</t>
    </r>
    <r>
      <rPr>
        <sz val="17"/>
        <rFont val="Times New Roman"/>
        <charset val="134"/>
      </rPr>
      <t>400</t>
    </r>
    <r>
      <rPr>
        <sz val="17"/>
        <rFont val="方正仿宋简体"/>
        <charset val="134"/>
      </rPr>
      <t>元和</t>
    </r>
    <r>
      <rPr>
        <sz val="17"/>
        <rFont val="Times New Roman"/>
        <charset val="134"/>
      </rPr>
      <t>1200</t>
    </r>
    <r>
      <rPr>
        <sz val="17"/>
        <rFont val="方正仿宋简体"/>
        <charset val="134"/>
      </rPr>
      <t>元的一次性交通补贴。</t>
    </r>
  </si>
  <si>
    <r>
      <rPr>
        <sz val="17"/>
        <rFont val="方正仿宋简体"/>
        <charset val="0"/>
      </rPr>
      <t>区内跨县（市）</t>
    </r>
    <r>
      <rPr>
        <sz val="17"/>
        <rFont val="Times New Roman"/>
        <charset val="0"/>
      </rPr>
      <t>200</t>
    </r>
    <r>
      <rPr>
        <sz val="17"/>
        <rFont val="方正仿宋简体"/>
        <charset val="0"/>
      </rPr>
      <t>元</t>
    </r>
    <r>
      <rPr>
        <sz val="17"/>
        <rFont val="Times New Roman"/>
        <charset val="0"/>
      </rPr>
      <t>/</t>
    </r>
    <r>
      <rPr>
        <sz val="17"/>
        <rFont val="方正仿宋简体"/>
        <charset val="0"/>
      </rPr>
      <t>人。跨省（区）</t>
    </r>
    <r>
      <rPr>
        <sz val="17"/>
        <rFont val="Times New Roman"/>
        <charset val="0"/>
      </rPr>
      <t>800</t>
    </r>
    <r>
      <rPr>
        <sz val="17"/>
        <rFont val="方正仿宋简体"/>
        <charset val="0"/>
      </rPr>
      <t>元</t>
    </r>
    <r>
      <rPr>
        <sz val="17"/>
        <rFont val="Times New Roman"/>
        <charset val="0"/>
      </rPr>
      <t>/</t>
    </r>
    <r>
      <rPr>
        <sz val="17"/>
        <rFont val="方正仿宋简体"/>
        <charset val="0"/>
      </rPr>
      <t>人</t>
    </r>
  </si>
  <si>
    <r>
      <rPr>
        <sz val="17"/>
        <rFont val="方正仿宋简体"/>
        <charset val="134"/>
      </rPr>
      <t>全县脱贫户给予外出务工人员、脱贫户（监测对象）</t>
    </r>
    <r>
      <rPr>
        <sz val="17"/>
        <rFont val="Times New Roman"/>
        <charset val="134"/>
      </rPr>
      <t>50</t>
    </r>
    <r>
      <rPr>
        <sz val="17"/>
        <rFont val="方正仿宋简体"/>
        <charset val="134"/>
      </rPr>
      <t>人</t>
    </r>
  </si>
  <si>
    <t>产出指标：                                                       1.全年对脱贫户给予外出务工一次性交通补贴2794人 2.成本指标：178.98万元                                            3.时效指标：完工时间2025年12月13日                               效益指标：                                                       1.社会效益指标：调动务工人员务工积极性 2.可持续影响指标：有效调动务工人员积极性
3.服务对象满意度指标：服务群众满意度≥95%</t>
  </si>
  <si>
    <r>
      <rPr>
        <sz val="20"/>
        <rFont val="方正仿宋简体"/>
        <charset val="134"/>
      </rPr>
      <t>通过发放务工就业交通补贴鼓励脱贫劳动力、监测户外出务工，实现增收，提高外出务工就业群众收入，增强劳动力幸福感。</t>
    </r>
  </si>
  <si>
    <r>
      <rPr>
        <sz val="17"/>
        <rFont val="Times New Roman"/>
        <charset val="0"/>
      </rPr>
      <t>2025</t>
    </r>
    <r>
      <rPr>
        <sz val="17"/>
        <rFont val="方正仿宋简体"/>
        <charset val="0"/>
      </rPr>
      <t>年自主创业或务工就业（灵活就业）补贴项目</t>
    </r>
  </si>
  <si>
    <r>
      <rPr>
        <sz val="17"/>
        <rFont val="方正仿宋简体"/>
        <charset val="134"/>
      </rPr>
      <t>资金总投入</t>
    </r>
    <r>
      <rPr>
        <sz val="17"/>
        <rFont val="Times New Roman"/>
        <charset val="134"/>
      </rPr>
      <t>990</t>
    </r>
    <r>
      <rPr>
        <sz val="17"/>
        <rFont val="方正仿宋简体"/>
        <charset val="134"/>
      </rPr>
      <t>万元，用于对自主创业且正常经营满</t>
    </r>
    <r>
      <rPr>
        <sz val="17"/>
        <rFont val="Times New Roman"/>
        <charset val="134"/>
      </rPr>
      <t>3</t>
    </r>
    <r>
      <rPr>
        <sz val="17"/>
        <rFont val="方正仿宋简体"/>
        <charset val="134"/>
      </rPr>
      <t>个月以上的盐池籍脱贫人口、监测对象，给予一次性创业补贴</t>
    </r>
    <r>
      <rPr>
        <sz val="17"/>
        <rFont val="Times New Roman"/>
        <charset val="134"/>
      </rPr>
      <t>1000</t>
    </r>
    <r>
      <rPr>
        <sz val="17"/>
        <rFont val="方正仿宋简体"/>
        <charset val="134"/>
      </rPr>
      <t>元；对与运行正常的企业（有营业执照）签订劳务用工合同或出具务工证明并稳定就业</t>
    </r>
    <r>
      <rPr>
        <sz val="17"/>
        <rFont val="Times New Roman"/>
        <charset val="134"/>
      </rPr>
      <t>3</t>
    </r>
    <r>
      <rPr>
        <sz val="17"/>
        <rFont val="方正仿宋简体"/>
        <charset val="134"/>
      </rPr>
      <t>个月以上的盐池籍脱贫劳动力、监测对象，给予一次性</t>
    </r>
    <r>
      <rPr>
        <sz val="17"/>
        <rFont val="Times New Roman"/>
        <charset val="134"/>
      </rPr>
      <t>1000</t>
    </r>
    <r>
      <rPr>
        <sz val="17"/>
        <rFont val="方正仿宋简体"/>
        <charset val="134"/>
      </rPr>
      <t>元的务工就业补贴，经所在村、乡镇审核认定并公示后即可给予补贴。全年对脱贫户、监测对象给予一次性创业就业补贴</t>
    </r>
    <r>
      <rPr>
        <sz val="17"/>
        <rFont val="Times New Roman"/>
        <charset val="134"/>
      </rPr>
      <t>4700</t>
    </r>
    <r>
      <rPr>
        <sz val="17"/>
        <rFont val="方正仿宋简体"/>
        <charset val="134"/>
      </rPr>
      <t>人。</t>
    </r>
  </si>
  <si>
    <r>
      <rPr>
        <sz val="17"/>
        <rFont val="Times New Roman"/>
        <charset val="0"/>
      </rPr>
      <t>1000</t>
    </r>
    <r>
      <rPr>
        <sz val="17"/>
        <rFont val="方正仿宋简体"/>
        <charset val="0"/>
      </rPr>
      <t>元</t>
    </r>
    <r>
      <rPr>
        <sz val="17"/>
        <rFont val="Times New Roman"/>
        <charset val="0"/>
      </rPr>
      <t>/</t>
    </r>
    <r>
      <rPr>
        <sz val="17"/>
        <rFont val="方正仿宋简体"/>
        <charset val="0"/>
      </rPr>
      <t>人</t>
    </r>
  </si>
  <si>
    <r>
      <rPr>
        <sz val="17"/>
        <rFont val="方正仿宋简体"/>
        <charset val="134"/>
      </rPr>
      <t>全县脱贫户及监测对象</t>
    </r>
    <r>
      <rPr>
        <sz val="17"/>
        <rFont val="Times New Roman"/>
        <charset val="134"/>
      </rPr>
      <t>4700</t>
    </r>
    <r>
      <rPr>
        <sz val="17"/>
        <rFont val="方正仿宋简体"/>
        <charset val="134"/>
      </rPr>
      <t>人</t>
    </r>
  </si>
  <si>
    <t>产出指标：                                                       1.全年对脱贫户、监测户给予外出务工一次性创业就业补贴9593人。                                              2.成本指标：964.4万元                                            3.时效指标：完工时间2025年12月13日                               效益指标：                                                       1.社会效益指标：调动务工人员务工积极性                           2.可持续影响指标：有效调动务工人员积极性
3.服务对象满意度指标：服务群众满意度≥95%</t>
  </si>
  <si>
    <r>
      <rPr>
        <sz val="20"/>
        <rFont val="方正仿宋简体"/>
        <charset val="134"/>
      </rPr>
      <t>盐池县自主创业和务工就业（灵活就业）补贴项目取得了显著成效。一方面，农民的创业和就业能力得到了提升，收入水平有了明显提高；另一方面，当地农村经济得到了快速发展，乡村振兴战略得到了有效推进。通过实施自主创业和务工就业（灵活就业）补贴项目，有效促进了群众自主创业和外出务工的积极性，为当地农村劳动力转移就业工作注入了新的活力。</t>
    </r>
  </si>
  <si>
    <r>
      <rPr>
        <b/>
        <sz val="17"/>
        <rFont val="方正仿宋简体"/>
        <charset val="0"/>
      </rPr>
      <t>公益性岗位</t>
    </r>
  </si>
  <si>
    <r>
      <rPr>
        <sz val="17"/>
        <rFont val="方正仿宋简体"/>
        <charset val="0"/>
      </rPr>
      <t>公益性岗位</t>
    </r>
  </si>
  <si>
    <r>
      <rPr>
        <sz val="17"/>
        <rFont val="Times New Roman"/>
        <charset val="0"/>
      </rPr>
      <t>2025</t>
    </r>
    <r>
      <rPr>
        <sz val="17"/>
        <rFont val="方正仿宋简体"/>
        <charset val="0"/>
      </rPr>
      <t>年持续开发城乡公益性岗位项目</t>
    </r>
  </si>
  <si>
    <r>
      <rPr>
        <sz val="17"/>
        <rFont val="方正仿宋简体"/>
        <charset val="134"/>
      </rPr>
      <t>资金总投入</t>
    </r>
    <r>
      <rPr>
        <sz val="17"/>
        <rFont val="Times New Roman"/>
        <charset val="134"/>
      </rPr>
      <t>150</t>
    </r>
    <r>
      <rPr>
        <sz val="17"/>
        <rFont val="方正仿宋简体"/>
        <charset val="134"/>
      </rPr>
      <t>万元，用于开发脱贫户、监测对象、低收入组脱贫人口公益性岗位</t>
    </r>
    <r>
      <rPr>
        <sz val="17"/>
        <rFont val="Times New Roman"/>
        <charset val="134"/>
      </rPr>
      <t>200</t>
    </r>
    <r>
      <rPr>
        <sz val="17"/>
        <rFont val="方正仿宋简体"/>
        <charset val="134"/>
      </rPr>
      <t>个</t>
    </r>
  </si>
  <si>
    <r>
      <rPr>
        <sz val="17"/>
        <rFont val="方正仿宋简体"/>
        <charset val="0"/>
      </rPr>
      <t>有关乡镇</t>
    </r>
    <r>
      <rPr>
        <sz val="17"/>
        <rFont val="Times New Roman"/>
        <charset val="0"/>
      </rPr>
      <t>22</t>
    </r>
    <r>
      <rPr>
        <sz val="17"/>
        <rFont val="方正仿宋简体"/>
        <charset val="0"/>
      </rPr>
      <t>个移民村脱贫劳动力</t>
    </r>
    <r>
      <rPr>
        <sz val="17"/>
        <rFont val="Times New Roman"/>
        <charset val="0"/>
      </rPr>
      <t>50</t>
    </r>
    <r>
      <rPr>
        <sz val="17"/>
        <rFont val="方正仿宋简体"/>
        <charset val="0"/>
      </rPr>
      <t>人以上</t>
    </r>
  </si>
  <si>
    <t>产出指标：                                                       1.全年对脱贫户、监测户安置乡村公益性岗位200人（其中移民搬迁脱贫户50人）。                                                          2.成本指标：149.68万元                                            3.时效指标：完工时间2025年12月13日                               效益指标：                                                       1.社会效益指标：兜底安排脱贫户稳定就业                           2.可持续影响指标：提高乡村居民收入</t>
  </si>
  <si>
    <r>
      <rPr>
        <sz val="20"/>
        <rFont val="方正仿宋简体"/>
        <charset val="134"/>
      </rPr>
      <t>保障脱贫劳动力正常就业，全年开发低收入人群、脱贫户等农村公益性岗位</t>
    </r>
    <r>
      <rPr>
        <sz val="20"/>
        <rFont val="Times New Roman"/>
        <charset val="134"/>
      </rPr>
      <t>200</t>
    </r>
    <r>
      <rPr>
        <sz val="20"/>
        <rFont val="方正仿宋简体"/>
        <charset val="134"/>
      </rPr>
      <t>（其中移民致富提升公益性岗位</t>
    </r>
    <r>
      <rPr>
        <sz val="20"/>
        <rFont val="Times New Roman"/>
        <charset val="134"/>
      </rPr>
      <t>50</t>
    </r>
    <r>
      <rPr>
        <sz val="20"/>
        <rFont val="方正仿宋简体"/>
        <charset val="134"/>
      </rPr>
      <t>个）。提高居民收入，提升群众满意度，增强群众幸福感。</t>
    </r>
  </si>
  <si>
    <r>
      <rPr>
        <b/>
        <sz val="17"/>
        <rFont val="方正楷体简体"/>
        <charset val="0"/>
      </rPr>
      <t>三</t>
    </r>
  </si>
  <si>
    <r>
      <rPr>
        <b/>
        <sz val="17"/>
        <rFont val="方正楷体简体"/>
        <charset val="0"/>
      </rPr>
      <t>乡村建设</t>
    </r>
  </si>
  <si>
    <r>
      <rPr>
        <b/>
        <sz val="17"/>
        <rFont val="方正仿宋简体"/>
        <charset val="0"/>
      </rPr>
      <t>农村基础设施</t>
    </r>
  </si>
  <si>
    <r>
      <rPr>
        <sz val="17"/>
        <rFont val="方正仿宋简体"/>
        <charset val="0"/>
      </rPr>
      <t>农村基础设施</t>
    </r>
  </si>
  <si>
    <r>
      <rPr>
        <sz val="17"/>
        <rFont val="Times New Roman"/>
        <charset val="0"/>
      </rPr>
      <t>2025</t>
    </r>
    <r>
      <rPr>
        <sz val="17"/>
        <rFont val="方正仿宋简体"/>
        <charset val="0"/>
      </rPr>
      <t>年盐池县农村人饮改造提升工程项目</t>
    </r>
  </si>
  <si>
    <r>
      <rPr>
        <sz val="17"/>
        <rFont val="方正仿宋简体"/>
        <charset val="0"/>
      </rPr>
      <t>资金总投入</t>
    </r>
    <r>
      <rPr>
        <sz val="17"/>
        <rFont val="Times New Roman"/>
        <charset val="0"/>
      </rPr>
      <t>1200</t>
    </r>
    <r>
      <rPr>
        <sz val="17"/>
        <rFont val="方正仿宋简体"/>
        <charset val="0"/>
      </rPr>
      <t>万元，计划实施改造现有泵站</t>
    </r>
    <r>
      <rPr>
        <sz val="17"/>
        <rFont val="Times New Roman"/>
        <charset val="0"/>
      </rPr>
      <t>1</t>
    </r>
    <r>
      <rPr>
        <sz val="17"/>
        <rFont val="方正仿宋简体"/>
        <charset val="0"/>
      </rPr>
      <t>座，新建增压泵站</t>
    </r>
    <r>
      <rPr>
        <sz val="17"/>
        <rFont val="Times New Roman"/>
        <charset val="0"/>
      </rPr>
      <t>1</t>
    </r>
    <r>
      <rPr>
        <sz val="17"/>
        <rFont val="方正仿宋简体"/>
        <charset val="0"/>
      </rPr>
      <t>座，新建蓄水池</t>
    </r>
    <r>
      <rPr>
        <sz val="17"/>
        <rFont val="Times New Roman"/>
        <charset val="0"/>
      </rPr>
      <t>4</t>
    </r>
    <r>
      <rPr>
        <sz val="17"/>
        <rFont val="方正仿宋简体"/>
        <charset val="0"/>
      </rPr>
      <t>座，改造各类输水管线</t>
    </r>
    <r>
      <rPr>
        <sz val="17"/>
        <rFont val="Times New Roman"/>
        <charset val="0"/>
      </rPr>
      <t>76</t>
    </r>
    <r>
      <rPr>
        <sz val="17"/>
        <rFont val="方正仿宋简体"/>
        <charset val="0"/>
      </rPr>
      <t>千米，补充自来水入户</t>
    </r>
    <r>
      <rPr>
        <sz val="17"/>
        <rFont val="Times New Roman"/>
        <charset val="0"/>
      </rPr>
      <t>120</t>
    </r>
    <r>
      <rPr>
        <sz val="17"/>
        <rFont val="方正仿宋简体"/>
        <charset val="0"/>
      </rPr>
      <t>户，巩固提升人饮标准。</t>
    </r>
  </si>
  <si>
    <r>
      <rPr>
        <sz val="17"/>
        <rFont val="方正仿宋简体"/>
        <charset val="0"/>
      </rPr>
      <t>预计受益人口至少</t>
    </r>
    <r>
      <rPr>
        <sz val="17"/>
        <rFont val="Times New Roman"/>
        <charset val="0"/>
      </rPr>
      <t>6865</t>
    </r>
    <r>
      <rPr>
        <sz val="17"/>
        <rFont val="方正仿宋简体"/>
        <charset val="0"/>
      </rPr>
      <t>人</t>
    </r>
    <r>
      <rPr>
        <sz val="17"/>
        <rFont val="Times New Roman"/>
        <charset val="0"/>
      </rPr>
      <t>23337</t>
    </r>
    <r>
      <rPr>
        <sz val="17"/>
        <rFont val="方正仿宋简体"/>
        <charset val="0"/>
      </rPr>
      <t>户居民</t>
    </r>
  </si>
  <si>
    <t>产出指标：1、数量指标：铺设管道76km，新建增压泵站1座，新建蓄水池4座，改造现有泵站1座。
2、质量指标：符合质量管理要求，人饮工程质量合格率100%，安全生产责任事故发生率0次；
3、时效指标：项目完成时间2025年12月；
4、成本指标：项目投入成本1200万元；
效益指标：1、社会效益：巩固提升农村23337人的饮水安全；
2、可持续影响指标：保障工程使用年限30年以上；
满意度指标：群众对农村供水的满意度98%以上。</t>
  </si>
  <si>
    <r>
      <rPr>
        <sz val="17"/>
        <rFont val="方正仿宋简体"/>
        <charset val="134"/>
      </rPr>
      <t>通过农村安全饮水改造提升工程，进一步巩固提升农村供水，方便</t>
    </r>
    <r>
      <rPr>
        <sz val="17"/>
        <rFont val="Times New Roman"/>
        <charset val="134"/>
      </rPr>
      <t>6865</t>
    </r>
    <r>
      <rPr>
        <sz val="17"/>
        <rFont val="方正仿宋简体"/>
        <charset val="134"/>
      </rPr>
      <t>人</t>
    </r>
    <r>
      <rPr>
        <sz val="17"/>
        <rFont val="Times New Roman"/>
        <charset val="134"/>
      </rPr>
      <t>23337</t>
    </r>
    <r>
      <rPr>
        <sz val="17"/>
        <rFont val="方正仿宋简体"/>
        <charset val="134"/>
      </rPr>
      <t>户居民生活用水，提升供水保障。</t>
    </r>
  </si>
  <si>
    <r>
      <rPr>
        <sz val="17"/>
        <rFont val="Times New Roman"/>
        <charset val="134"/>
      </rPr>
      <t>2025</t>
    </r>
    <r>
      <rPr>
        <sz val="17"/>
        <rFont val="方正仿宋简体"/>
        <charset val="134"/>
      </rPr>
      <t>年盐池县村道建设工程</t>
    </r>
    <r>
      <rPr>
        <sz val="17"/>
        <rFont val="Times New Roman"/>
        <charset val="134"/>
      </rPr>
      <t xml:space="preserve"> </t>
    </r>
    <r>
      <rPr>
        <sz val="17"/>
        <rFont val="方正仿宋简体"/>
        <charset val="134"/>
      </rPr>
      <t>项目（公里）</t>
    </r>
  </si>
  <si>
    <r>
      <rPr>
        <sz val="17"/>
        <rFont val="方正仿宋简体"/>
        <charset val="0"/>
      </rPr>
      <t>资金总投入</t>
    </r>
    <r>
      <rPr>
        <sz val="17"/>
        <rFont val="Times New Roman"/>
        <charset val="0"/>
      </rPr>
      <t>1127</t>
    </r>
    <r>
      <rPr>
        <sz val="17"/>
        <rFont val="方正仿宋简体"/>
        <charset val="0"/>
      </rPr>
      <t>万元，用于计划完成村道硬化</t>
    </r>
    <r>
      <rPr>
        <sz val="17"/>
        <rFont val="Times New Roman"/>
        <charset val="0"/>
      </rPr>
      <t>25</t>
    </r>
    <r>
      <rPr>
        <sz val="17"/>
        <rFont val="方正仿宋简体"/>
        <charset val="0"/>
      </rPr>
      <t>公里。</t>
    </r>
    <r>
      <rPr>
        <sz val="17"/>
        <rFont val="Times New Roman"/>
        <charset val="0"/>
      </rPr>
      <t>1.</t>
    </r>
    <r>
      <rPr>
        <sz val="17"/>
        <rFont val="方正仿宋简体"/>
        <charset val="0"/>
      </rPr>
      <t>查漏补缺各村村道硬化；</t>
    </r>
  </si>
  <si>
    <r>
      <rPr>
        <sz val="17"/>
        <rFont val="方正仿宋简体"/>
        <charset val="134"/>
      </rPr>
      <t>各有关行政村</t>
    </r>
  </si>
  <si>
    <r>
      <rPr>
        <sz val="17"/>
        <rFont val="方正仿宋简体"/>
        <charset val="134"/>
      </rPr>
      <t>农业农村局</t>
    </r>
  </si>
  <si>
    <r>
      <rPr>
        <sz val="17"/>
        <rFont val="方正仿宋简体"/>
        <charset val="134"/>
      </rPr>
      <t>涉及</t>
    </r>
    <r>
      <rPr>
        <sz val="17"/>
        <rFont val="Times New Roman"/>
        <charset val="134"/>
      </rPr>
      <t>19</t>
    </r>
    <r>
      <rPr>
        <sz val="17"/>
        <rFont val="方正仿宋简体"/>
        <charset val="134"/>
      </rPr>
      <t>个村受益</t>
    </r>
    <r>
      <rPr>
        <sz val="17"/>
        <rFont val="Times New Roman"/>
        <charset val="134"/>
      </rPr>
      <t>1.3</t>
    </r>
    <r>
      <rPr>
        <sz val="17"/>
        <rFont val="方正仿宋简体"/>
        <charset val="134"/>
      </rPr>
      <t>人以上</t>
    </r>
  </si>
  <si>
    <t>1.数量指标-完成提升改造村庄道路25公里
2.质量指标-项目验收合格
3.时效指标-当年资金支出率100%
4.成本指标-项目资金投入≤1200万元
5.社会效益指标-项目区群众出行便捷程度明显提升
6.生态效益指标-生态环境改善情况较为明显
7.可持续影响指标-利用年限≥8年
8.服务对象满意度指标-群众满意度≥95%</t>
  </si>
  <si>
    <r>
      <rPr>
        <sz val="18"/>
        <rFont val="Times New Roman"/>
        <charset val="134"/>
      </rPr>
      <t>1.</t>
    </r>
    <r>
      <rPr>
        <sz val="18"/>
        <rFont val="方正仿宋简体"/>
        <charset val="134"/>
      </rPr>
      <t>提高交通便利性，方便老百姓出行，减少运输成本。</t>
    </r>
    <r>
      <rPr>
        <sz val="18"/>
        <rFont val="Times New Roman"/>
        <charset val="134"/>
      </rPr>
      <t xml:space="preserve">
2.</t>
    </r>
    <r>
      <rPr>
        <sz val="18"/>
        <rFont val="方正仿宋简体"/>
        <charset val="134"/>
      </rPr>
      <t>项目开工后可以解决当地部分人员就业问题。预计受益人口至少</t>
    </r>
    <r>
      <rPr>
        <sz val="18"/>
        <rFont val="Times New Roman"/>
        <charset val="134"/>
      </rPr>
      <t>13000</t>
    </r>
    <r>
      <rPr>
        <sz val="18"/>
        <rFont val="方正仿宋简体"/>
        <charset val="134"/>
      </rPr>
      <t>人以上。</t>
    </r>
  </si>
  <si>
    <r>
      <rPr>
        <sz val="17"/>
        <rFont val="方正仿宋简体"/>
        <charset val="134"/>
      </rPr>
      <t>预期形成集体公益性资产，由相关村委会管护</t>
    </r>
  </si>
  <si>
    <r>
      <rPr>
        <sz val="17"/>
        <rFont val="Times New Roman"/>
        <charset val="0"/>
      </rPr>
      <t>2025</t>
    </r>
    <r>
      <rPr>
        <sz val="17"/>
        <rFont val="方正仿宋简体"/>
        <charset val="0"/>
      </rPr>
      <t>年高沙窝镇基础设施提升项目（以工代赈）</t>
    </r>
  </si>
  <si>
    <r>
      <rPr>
        <sz val="17"/>
        <rFont val="方正仿宋简体"/>
        <charset val="134"/>
      </rPr>
      <t>计划资金总投入</t>
    </r>
    <r>
      <rPr>
        <sz val="17"/>
        <rFont val="Times New Roman"/>
        <charset val="134"/>
      </rPr>
      <t>598</t>
    </r>
    <r>
      <rPr>
        <sz val="17"/>
        <rFont val="方正仿宋简体"/>
        <charset val="134"/>
      </rPr>
      <t>万元，用于长流墩村：村内改造污水管道</t>
    </r>
    <r>
      <rPr>
        <sz val="17"/>
        <rFont val="Times New Roman"/>
        <charset val="134"/>
      </rPr>
      <t>2168</t>
    </r>
    <r>
      <rPr>
        <sz val="17"/>
        <rFont val="方正仿宋简体"/>
        <charset val="134"/>
      </rPr>
      <t>米，主干道沥青混凝土罩面</t>
    </r>
    <r>
      <rPr>
        <sz val="17"/>
        <rFont val="Times New Roman"/>
        <charset val="134"/>
      </rPr>
      <t>3180</t>
    </r>
    <r>
      <rPr>
        <sz val="17"/>
        <rFont val="方正仿宋简体"/>
        <charset val="134"/>
      </rPr>
      <t>平方米，面包砖硬化</t>
    </r>
    <r>
      <rPr>
        <sz val="17"/>
        <rFont val="Times New Roman"/>
        <charset val="134"/>
      </rPr>
      <t>4390</t>
    </r>
    <r>
      <rPr>
        <sz val="17"/>
        <rFont val="方正仿宋简体"/>
        <charset val="134"/>
      </rPr>
      <t>平方米。</t>
    </r>
    <r>
      <rPr>
        <sz val="17"/>
        <rFont val="Times New Roman"/>
        <charset val="134"/>
      </rPr>
      <t xml:space="preserve">
</t>
    </r>
    <r>
      <rPr>
        <sz val="17"/>
        <rFont val="方正仿宋简体"/>
        <charset val="134"/>
      </rPr>
      <t>宝塔村：村内新建污水管道</t>
    </r>
    <r>
      <rPr>
        <sz val="17"/>
        <rFont val="Times New Roman"/>
        <charset val="134"/>
      </rPr>
      <t>1410</t>
    </r>
    <r>
      <rPr>
        <sz val="17"/>
        <rFont val="方正仿宋简体"/>
        <charset val="134"/>
      </rPr>
      <t>米，商业街混凝土硬化约</t>
    </r>
    <r>
      <rPr>
        <sz val="17"/>
        <rFont val="Times New Roman"/>
        <charset val="134"/>
      </rPr>
      <t>2676</t>
    </r>
    <r>
      <rPr>
        <sz val="17"/>
        <rFont val="方正仿宋简体"/>
        <charset val="134"/>
      </rPr>
      <t>平方米，村部面包砖硬化</t>
    </r>
    <r>
      <rPr>
        <sz val="17"/>
        <rFont val="Times New Roman"/>
        <charset val="134"/>
      </rPr>
      <t>2220</t>
    </r>
    <r>
      <rPr>
        <sz val="17"/>
        <rFont val="方正仿宋简体"/>
        <charset val="134"/>
      </rPr>
      <t>平方米，村部混凝土硬化</t>
    </r>
    <r>
      <rPr>
        <sz val="17"/>
        <rFont val="Times New Roman"/>
        <charset val="134"/>
      </rPr>
      <t>1667</t>
    </r>
    <r>
      <rPr>
        <sz val="17"/>
        <rFont val="方正仿宋简体"/>
        <charset val="134"/>
      </rPr>
      <t>平方米。</t>
    </r>
  </si>
  <si>
    <r>
      <rPr>
        <sz val="17"/>
        <rFont val="方正仿宋简体"/>
        <charset val="0"/>
      </rPr>
      <t>长流墩村</t>
    </r>
    <r>
      <rPr>
        <sz val="17"/>
        <rFont val="Times New Roman"/>
        <charset val="0"/>
      </rPr>
      <t xml:space="preserve">
</t>
    </r>
    <r>
      <rPr>
        <sz val="17"/>
        <rFont val="方正仿宋简体"/>
        <charset val="0"/>
      </rPr>
      <t>宝塔村</t>
    </r>
  </si>
  <si>
    <r>
      <rPr>
        <sz val="17"/>
        <rFont val="方正仿宋简体"/>
        <charset val="0"/>
      </rPr>
      <t>长流墩村</t>
    </r>
    <r>
      <rPr>
        <sz val="17"/>
        <rFont val="Times New Roman"/>
        <charset val="0"/>
      </rPr>
      <t xml:space="preserve">
</t>
    </r>
    <r>
      <rPr>
        <sz val="17"/>
        <rFont val="方正仿宋简体"/>
        <charset val="0"/>
      </rPr>
      <t>宝塔村预计受益人口至少</t>
    </r>
    <r>
      <rPr>
        <sz val="17"/>
        <rFont val="Times New Roman"/>
        <charset val="0"/>
      </rPr>
      <t>100</t>
    </r>
    <r>
      <rPr>
        <sz val="17"/>
        <rFont val="方正仿宋简体"/>
        <charset val="0"/>
      </rPr>
      <t>人以上。</t>
    </r>
  </si>
  <si>
    <r>
      <rPr>
        <sz val="18"/>
        <rFont val="方正仿宋简体"/>
        <charset val="134"/>
      </rPr>
      <t>1、产出指标
（1）数量指标：长流墩村：村内改造污水管道共2290.06m；钢筋混凝土污水检查井13座；钢筋混凝土污水沉泥井80座；主干道刨铣沥青混凝土罩面3776.4</t>
    </r>
    <r>
      <rPr>
        <sz val="18"/>
        <rFont val="方正书宋_GBK"/>
        <charset val="134"/>
      </rPr>
      <t>㎡</t>
    </r>
    <r>
      <rPr>
        <sz val="18"/>
        <rFont val="方正仿宋简体"/>
        <charset val="134"/>
      </rPr>
      <t>；混凝土路面3371.3</t>
    </r>
    <r>
      <rPr>
        <sz val="18"/>
        <rFont val="方正书宋_GBK"/>
        <charset val="134"/>
      </rPr>
      <t>㎡</t>
    </r>
    <r>
      <rPr>
        <sz val="18"/>
        <rFont val="方正仿宋简体"/>
        <charset val="134"/>
      </rPr>
      <t>；安装电动阀门1套；路缘石3597.93m；污水罐80m</t>
    </r>
    <r>
      <rPr>
        <sz val="18"/>
        <rFont val="Times New Roman"/>
        <charset val="134"/>
      </rPr>
      <t>³</t>
    </r>
    <r>
      <rPr>
        <sz val="18"/>
        <rFont val="方正仿宋简体"/>
        <charset val="134"/>
      </rPr>
      <t>；铺设人行道面包砖硬化2357.13</t>
    </r>
    <r>
      <rPr>
        <sz val="18"/>
        <rFont val="方正书宋_GBK"/>
        <charset val="134"/>
      </rPr>
      <t>㎡</t>
    </r>
    <r>
      <rPr>
        <sz val="18"/>
        <rFont val="方正仿宋简体"/>
        <charset val="134"/>
      </rPr>
      <t>等。
宝塔村：村内新建污水管道共1410m，新建钢筋混凝土污水检查井22座；新建钢筋混凝土污水沉泥井9座；商业街混凝土硬化约3017</t>
    </r>
    <r>
      <rPr>
        <sz val="18"/>
        <rFont val="方正书宋_GBK"/>
        <charset val="134"/>
      </rPr>
      <t>㎡</t>
    </r>
    <r>
      <rPr>
        <sz val="18"/>
        <rFont val="方正仿宋简体"/>
        <charset val="134"/>
      </rPr>
      <t>；村部面包砖硬化2220</t>
    </r>
    <r>
      <rPr>
        <sz val="18"/>
        <rFont val="方正书宋_GBK"/>
        <charset val="134"/>
      </rPr>
      <t>㎡</t>
    </r>
    <r>
      <rPr>
        <sz val="18"/>
        <rFont val="方正仿宋简体"/>
        <charset val="134"/>
      </rPr>
      <t>；村部混凝土硬化3107.08</t>
    </r>
    <r>
      <rPr>
        <sz val="18"/>
        <rFont val="方正书宋_GBK"/>
        <charset val="134"/>
      </rPr>
      <t>㎡</t>
    </r>
    <r>
      <rPr>
        <sz val="18"/>
        <rFont val="方正仿宋简体"/>
        <charset val="134"/>
      </rPr>
      <t>；排水沟120m；新建混凝土树池26个，新建长城造型护墙110m等。
（2）质量指标：合格率100%。
（3）时效指标：项目完成期限2025年9月。
2、效益指标
（1）社会效益指标：解决当地就业，提高村民幸福指数。
3、满意度指标
（1）受益群众满意度：≥92%。</t>
    </r>
  </si>
  <si>
    <r>
      <rPr>
        <sz val="18"/>
        <rFont val="方正仿宋简体"/>
        <charset val="134"/>
      </rPr>
      <t>带动</t>
    </r>
    <r>
      <rPr>
        <sz val="18"/>
        <rFont val="Times New Roman"/>
        <charset val="134"/>
      </rPr>
      <t>136</t>
    </r>
    <r>
      <rPr>
        <sz val="18"/>
        <rFont val="方正仿宋简体"/>
        <charset val="134"/>
      </rPr>
      <t>名群众实现稳定务工，有效解决了部分群众</t>
    </r>
    <r>
      <rPr>
        <sz val="18"/>
        <rFont val="Times New Roman"/>
        <charset val="134"/>
      </rPr>
      <t>“</t>
    </r>
    <r>
      <rPr>
        <sz val="18"/>
        <rFont val="方正仿宋简体"/>
        <charset val="134"/>
      </rPr>
      <t>就近就业</t>
    </r>
    <r>
      <rPr>
        <sz val="18"/>
        <rFont val="Times New Roman"/>
        <charset val="134"/>
      </rPr>
      <t>”</t>
    </r>
    <r>
      <rPr>
        <sz val="18"/>
        <rFont val="方正仿宋简体"/>
        <charset val="134"/>
      </rPr>
      <t>需求。同时，严格按照务工协议及薪酬标准，累计发放务工工资</t>
    </r>
    <r>
      <rPr>
        <sz val="18"/>
        <rFont val="Times New Roman"/>
        <charset val="134"/>
      </rPr>
      <t>125.724</t>
    </r>
    <r>
      <rPr>
        <sz val="18"/>
        <rFont val="方正仿宋简体"/>
        <charset val="134"/>
      </rPr>
      <t>万元，工资发放足额及时、账目清晰可查，切实保障了务工群众的合法权益。</t>
    </r>
  </si>
  <si>
    <r>
      <rPr>
        <sz val="17"/>
        <color rgb="FF000000"/>
        <rFont val="方正仿宋简体"/>
        <charset val="134"/>
      </rPr>
      <t>预计形成公益性资产，由宝塔村、长流墩村管护</t>
    </r>
  </si>
  <si>
    <r>
      <rPr>
        <sz val="17"/>
        <rFont val="Times New Roman"/>
        <charset val="0"/>
      </rPr>
      <t>2025</t>
    </r>
    <r>
      <rPr>
        <sz val="17"/>
        <rFont val="方正仿宋简体"/>
        <charset val="0"/>
      </rPr>
      <t>年青山乡月儿泉村雷记沟乡村旅游建设项目（少数民族）</t>
    </r>
  </si>
  <si>
    <r>
      <rPr>
        <sz val="17"/>
        <rFont val="方正仿宋简体"/>
        <charset val="134"/>
      </rPr>
      <t>资金总投入</t>
    </r>
    <r>
      <rPr>
        <sz val="17"/>
        <rFont val="Times New Roman"/>
        <charset val="134"/>
      </rPr>
      <t>158</t>
    </r>
    <r>
      <rPr>
        <sz val="17"/>
        <rFont val="方正仿宋简体"/>
        <charset val="134"/>
      </rPr>
      <t>万元，用于新建水冲式公共卫生间</t>
    </r>
    <r>
      <rPr>
        <sz val="17"/>
        <rFont val="Times New Roman"/>
        <charset val="134"/>
      </rPr>
      <t>1</t>
    </r>
    <r>
      <rPr>
        <sz val="17"/>
        <rFont val="方正仿宋简体"/>
        <charset val="134"/>
      </rPr>
      <t>座，地面硬化</t>
    </r>
    <r>
      <rPr>
        <sz val="17"/>
        <rFont val="Times New Roman"/>
        <charset val="134"/>
      </rPr>
      <t>4200</t>
    </r>
    <r>
      <rPr>
        <sz val="17"/>
        <rFont val="方正仿宋简体"/>
        <charset val="134"/>
      </rPr>
      <t>平方米，配套化粪池、水、电等基础设施建设</t>
    </r>
  </si>
  <si>
    <r>
      <rPr>
        <sz val="17"/>
        <rFont val="方正仿宋简体"/>
        <charset val="0"/>
      </rPr>
      <t>月儿泉村</t>
    </r>
  </si>
  <si>
    <r>
      <rPr>
        <sz val="17"/>
        <rFont val="方正仿宋简体"/>
        <charset val="0"/>
      </rPr>
      <t>月儿泉村户籍</t>
    </r>
    <r>
      <rPr>
        <sz val="17"/>
        <rFont val="Times New Roman"/>
        <charset val="0"/>
      </rPr>
      <t>702</t>
    </r>
    <r>
      <rPr>
        <sz val="17"/>
        <rFont val="方正仿宋简体"/>
        <charset val="0"/>
      </rPr>
      <t>户</t>
    </r>
    <r>
      <rPr>
        <sz val="17"/>
        <rFont val="Times New Roman"/>
        <charset val="0"/>
      </rPr>
      <t>1911</t>
    </r>
    <r>
      <rPr>
        <sz val="17"/>
        <rFont val="方正仿宋简体"/>
        <charset val="0"/>
      </rPr>
      <t>人，其中脱贫户</t>
    </r>
    <r>
      <rPr>
        <sz val="17"/>
        <rFont val="Times New Roman"/>
        <charset val="0"/>
      </rPr>
      <t>204</t>
    </r>
    <r>
      <rPr>
        <sz val="17"/>
        <rFont val="方正仿宋简体"/>
        <charset val="0"/>
      </rPr>
      <t>户</t>
    </r>
    <r>
      <rPr>
        <sz val="17"/>
        <rFont val="Times New Roman"/>
        <charset val="0"/>
      </rPr>
      <t>616</t>
    </r>
    <r>
      <rPr>
        <sz val="17"/>
        <rFont val="方正仿宋简体"/>
        <charset val="0"/>
      </rPr>
      <t>人</t>
    </r>
  </si>
  <si>
    <t>1、产出指标
（1）数量指标：新建水冲公共卫生间1座。
（2）质量指标：合格率100%。
（3）时效指标：项目完成期限2025年12月。
（4）成本指标：投入资金142.91万元。
2、效益指标
（1）经济效益指标：
村民收入显著提高；
（2）社会效益指标：解决本村就业，提高村民幸福指数。
3、满意度指标
（1）受益群众满意度：≥94%。</t>
  </si>
  <si>
    <r>
      <rPr>
        <sz val="18"/>
        <rFont val="方正仿宋简体"/>
        <charset val="0"/>
      </rPr>
      <t>一是增加当地群众收入。通过红色教育基地的发展，预计能够直接带动雷记沟自然村</t>
    </r>
    <r>
      <rPr>
        <sz val="18"/>
        <rFont val="Times New Roman"/>
        <charset val="0"/>
      </rPr>
      <t>32</t>
    </r>
    <r>
      <rPr>
        <sz val="18"/>
        <rFont val="方正仿宋简体"/>
        <charset val="0"/>
      </rPr>
      <t>户</t>
    </r>
    <r>
      <rPr>
        <sz val="18"/>
        <rFont val="Times New Roman"/>
        <charset val="0"/>
      </rPr>
      <t>110</t>
    </r>
    <r>
      <rPr>
        <sz val="18"/>
        <rFont val="方正仿宋简体"/>
        <charset val="0"/>
      </rPr>
      <t>人（其中：脱贫户</t>
    </r>
    <r>
      <rPr>
        <sz val="18"/>
        <rFont val="Times New Roman"/>
        <charset val="0"/>
      </rPr>
      <t>17</t>
    </r>
    <r>
      <rPr>
        <sz val="18"/>
        <rFont val="方正仿宋简体"/>
        <charset val="0"/>
      </rPr>
      <t>户</t>
    </r>
    <r>
      <rPr>
        <sz val="18"/>
        <rFont val="Times New Roman"/>
        <charset val="0"/>
      </rPr>
      <t>28</t>
    </r>
    <r>
      <rPr>
        <sz val="18"/>
        <rFont val="方正仿宋简体"/>
        <charset val="0"/>
      </rPr>
      <t>人）销售土特产，预计每户增加收入</t>
    </r>
    <r>
      <rPr>
        <sz val="18"/>
        <rFont val="Times New Roman"/>
        <charset val="0"/>
      </rPr>
      <t>1000</t>
    </r>
    <r>
      <rPr>
        <sz val="18"/>
        <rFont val="方正仿宋简体"/>
        <charset val="0"/>
      </rPr>
      <t>元左右；带动就业人员</t>
    </r>
    <r>
      <rPr>
        <sz val="18"/>
        <rFont val="Times New Roman"/>
        <charset val="0"/>
      </rPr>
      <t>2-3</t>
    </r>
    <r>
      <rPr>
        <sz val="18"/>
        <rFont val="方正仿宋简体"/>
        <charset val="0"/>
      </rPr>
      <t>人，每人每年增加收入</t>
    </r>
    <r>
      <rPr>
        <sz val="18"/>
        <rFont val="Times New Roman"/>
        <charset val="0"/>
      </rPr>
      <t>1</t>
    </r>
    <r>
      <rPr>
        <sz val="18"/>
        <rFont val="方正仿宋简体"/>
        <charset val="0"/>
      </rPr>
      <t>万元左右。</t>
    </r>
    <r>
      <rPr>
        <sz val="18"/>
        <rFont val="Times New Roman"/>
        <charset val="0"/>
      </rPr>
      <t xml:space="preserve">
</t>
    </r>
    <r>
      <rPr>
        <sz val="18"/>
        <rFont val="方正仿宋简体"/>
        <charset val="0"/>
      </rPr>
      <t>二是带动当地旅游产业发展。充分发挥红色教育基地的影响力，游客将逐步增加，将为周边其他村群众销售牛羊肉、滩鸡、土鸡蛋和芝麻香瓜等当地农特产品提供渠道，在带动周边其他村群众发展产业增加收入的同时，也为下一步发展旅游业打下基础。</t>
    </r>
    <r>
      <rPr>
        <sz val="18"/>
        <rFont val="Times New Roman"/>
        <charset val="0"/>
      </rPr>
      <t xml:space="preserve">
</t>
    </r>
    <r>
      <rPr>
        <sz val="18"/>
        <rFont val="方正仿宋简体"/>
        <charset val="0"/>
      </rPr>
      <t>三是彰显伟大建党精神。加强对外宣传推广，用好教育基地，真正通过党史、革命史的宣传教育，增强广大党员干部及青少年的志气、骨气、底气，促进全体人民在思想上、精神上团结在一起，奋斗前行，彰显教育基地的作用。</t>
    </r>
  </si>
  <si>
    <r>
      <rPr>
        <sz val="17"/>
        <rFont val="方正仿宋简体"/>
        <charset val="0"/>
      </rPr>
      <t>预计形成公益性资产由各个行政村管护</t>
    </r>
  </si>
  <si>
    <r>
      <rPr>
        <sz val="17"/>
        <rFont val="Times New Roman"/>
        <charset val="0"/>
      </rPr>
      <t>2025</t>
    </r>
    <r>
      <rPr>
        <sz val="17"/>
        <rFont val="方正仿宋简体"/>
        <charset val="0"/>
      </rPr>
      <t>年麻黄山乡红色旅游基础设施建设项目（少数民族）</t>
    </r>
  </si>
  <si>
    <r>
      <rPr>
        <sz val="17"/>
        <rFont val="方正仿宋简体"/>
        <charset val="134"/>
      </rPr>
      <t>资金总投入</t>
    </r>
    <r>
      <rPr>
        <sz val="17"/>
        <rFont val="Times New Roman"/>
        <charset val="134"/>
      </rPr>
      <t>100</t>
    </r>
    <r>
      <rPr>
        <sz val="17"/>
        <rFont val="方正仿宋简体"/>
        <charset val="134"/>
      </rPr>
      <t>万元，用于新建唐平庄窑洞民宿基础设施，实施硬化</t>
    </r>
    <r>
      <rPr>
        <sz val="17"/>
        <rFont val="Times New Roman"/>
        <charset val="134"/>
      </rPr>
      <t>2080</t>
    </r>
    <r>
      <rPr>
        <sz val="17"/>
        <rFont val="方正仿宋简体"/>
        <charset val="134"/>
      </rPr>
      <t>平方米及排水等相关设施改造；在包塬村孙崾岘自然村新修水泥硬化路</t>
    </r>
    <r>
      <rPr>
        <sz val="17"/>
        <rFont val="Times New Roman"/>
        <charset val="134"/>
      </rPr>
      <t>1</t>
    </r>
    <r>
      <rPr>
        <sz val="17"/>
        <rFont val="方正仿宋简体"/>
        <charset val="134"/>
      </rPr>
      <t>公里，边沟</t>
    </r>
    <r>
      <rPr>
        <sz val="17"/>
        <rFont val="Times New Roman"/>
        <charset val="134"/>
      </rPr>
      <t>150</t>
    </r>
    <r>
      <rPr>
        <sz val="17"/>
        <rFont val="方正仿宋简体"/>
        <charset val="134"/>
      </rPr>
      <t>米。</t>
    </r>
  </si>
  <si>
    <r>
      <rPr>
        <sz val="17"/>
        <rFont val="方正仿宋简体"/>
        <charset val="0"/>
      </rPr>
      <t>唐平庄村、包塬村</t>
    </r>
  </si>
  <si>
    <r>
      <rPr>
        <sz val="17"/>
        <rFont val="方正仿宋简体"/>
        <charset val="0"/>
      </rPr>
      <t>唐平庄村、包塬村预计受益人口</t>
    </r>
    <r>
      <rPr>
        <sz val="17"/>
        <rFont val="Times New Roman"/>
        <charset val="0"/>
      </rPr>
      <t>130</t>
    </r>
    <r>
      <rPr>
        <sz val="17"/>
        <rFont val="方正仿宋简体"/>
        <charset val="0"/>
      </rPr>
      <t>人，脱贫户</t>
    </r>
    <r>
      <rPr>
        <sz val="17"/>
        <rFont val="Times New Roman"/>
        <charset val="0"/>
      </rPr>
      <t>7</t>
    </r>
    <r>
      <rPr>
        <sz val="17"/>
        <rFont val="方正仿宋简体"/>
        <charset val="0"/>
      </rPr>
      <t>户</t>
    </r>
    <r>
      <rPr>
        <sz val="17"/>
        <rFont val="Times New Roman"/>
        <charset val="0"/>
      </rPr>
      <t>18</t>
    </r>
    <r>
      <rPr>
        <sz val="17"/>
        <rFont val="方正仿宋简体"/>
        <charset val="0"/>
      </rPr>
      <t>人。</t>
    </r>
  </si>
  <si>
    <t>1、产出指标
（1）数量指标：实施唐平庄窑洞民宿排水设施及实施硬化2080平米；包塬村孙崾岘村新修水泥硬化路1公里，边沟150米。
（2）质量指标：合格率100%；
（3）时效指标：完成期限2015年12月底前；
2、效益指标
（1）经济效益指标：
唐平庄旅游收入增加≥10万元；
（2）社会效益指标：
改善旅游基础设施，提升旅游服务质量，吸引游客。
3、满意度指标
（1）群众满意度≥95%；</t>
  </si>
  <si>
    <r>
      <rPr>
        <sz val="18"/>
        <rFont val="Times New Roman"/>
        <charset val="0"/>
      </rPr>
      <t>1</t>
    </r>
    <r>
      <rPr>
        <sz val="18"/>
        <rFont val="方正仿宋简体"/>
        <charset val="0"/>
      </rPr>
      <t>、带动务工就业，项目实施期间，预计增加项目区农户务工岗位</t>
    </r>
    <r>
      <rPr>
        <sz val="18"/>
        <rFont val="Times New Roman"/>
        <charset val="0"/>
      </rPr>
      <t>8</t>
    </r>
    <r>
      <rPr>
        <sz val="18"/>
        <rFont val="方正仿宋简体"/>
        <charset val="0"/>
      </rPr>
      <t>人，实现增收</t>
    </r>
    <r>
      <rPr>
        <sz val="18"/>
        <rFont val="Times New Roman"/>
        <charset val="0"/>
      </rPr>
      <t>5</t>
    </r>
    <r>
      <rPr>
        <sz val="18"/>
        <rFont val="方正仿宋简体"/>
        <charset val="0"/>
      </rPr>
      <t>万元左右；</t>
    </r>
    <r>
      <rPr>
        <sz val="18"/>
        <rFont val="Times New Roman"/>
        <charset val="0"/>
      </rPr>
      <t xml:space="preserve">
2</t>
    </r>
    <r>
      <rPr>
        <sz val="18"/>
        <rFont val="方正仿宋简体"/>
        <charset val="0"/>
      </rPr>
      <t>、完善唐平庄旅游基础设施，增加旅游人次，预计实现增收</t>
    </r>
    <r>
      <rPr>
        <sz val="18"/>
        <rFont val="Times New Roman"/>
        <charset val="0"/>
      </rPr>
      <t>10</t>
    </r>
    <r>
      <rPr>
        <sz val="18"/>
        <rFont val="方正仿宋简体"/>
        <charset val="0"/>
      </rPr>
      <t>万元；</t>
    </r>
    <r>
      <rPr>
        <sz val="18"/>
        <rFont val="Times New Roman"/>
        <charset val="0"/>
      </rPr>
      <t xml:space="preserve">
3</t>
    </r>
    <r>
      <rPr>
        <sz val="18"/>
        <rFont val="方正仿宋简体"/>
        <charset val="0"/>
      </rPr>
      <t>、改善村庄基础设施，方便群众出行。</t>
    </r>
    <r>
      <rPr>
        <sz val="18"/>
        <rFont val="Times New Roman"/>
        <charset val="0"/>
      </rPr>
      <t xml:space="preserve">
</t>
    </r>
  </si>
  <si>
    <r>
      <rPr>
        <sz val="17"/>
        <rFont val="方正仿宋简体"/>
        <charset val="0"/>
      </rPr>
      <t>预计形成经营性资产，由包塬村、唐平庄村集体经济合作社管护。</t>
    </r>
  </si>
  <si>
    <r>
      <rPr>
        <b/>
        <sz val="17"/>
        <rFont val="方正仿宋简体"/>
        <charset val="0"/>
      </rPr>
      <t>人居环境整治</t>
    </r>
  </si>
  <si>
    <r>
      <rPr>
        <sz val="17"/>
        <rFont val="方正仿宋简体"/>
        <charset val="0"/>
      </rPr>
      <t>农村人居环境整治</t>
    </r>
  </si>
  <si>
    <r>
      <rPr>
        <sz val="17"/>
        <rFont val="Times New Roman"/>
        <charset val="0"/>
      </rPr>
      <t>2025</t>
    </r>
    <r>
      <rPr>
        <sz val="17"/>
        <rFont val="方正仿宋简体"/>
        <charset val="0"/>
      </rPr>
      <t>年花马池镇沟沿村和美乡村建设项目</t>
    </r>
  </si>
  <si>
    <r>
      <rPr>
        <sz val="17"/>
        <rFont val="方正仿宋简体"/>
        <charset val="0"/>
      </rPr>
      <t>资金总投入</t>
    </r>
    <r>
      <rPr>
        <sz val="17"/>
        <rFont val="Times New Roman"/>
        <charset val="0"/>
      </rPr>
      <t>316</t>
    </r>
    <r>
      <rPr>
        <sz val="17"/>
        <rFont val="方正仿宋简体"/>
        <charset val="0"/>
      </rPr>
      <t>万元，用于人居环境整治提升工程。铺设二级钢筋混凝土管</t>
    </r>
    <r>
      <rPr>
        <sz val="17"/>
        <rFont val="Times New Roman"/>
        <charset val="0"/>
      </rPr>
      <t>(D400)960m</t>
    </r>
    <r>
      <rPr>
        <sz val="17"/>
        <rFont val="方正仿宋简体"/>
        <charset val="0"/>
      </rPr>
      <t>，二级钢筋混凝土管</t>
    </r>
    <r>
      <rPr>
        <sz val="17"/>
        <rFont val="Times New Roman"/>
        <charset val="0"/>
      </rPr>
      <t>(D300)1675m</t>
    </r>
    <r>
      <rPr>
        <sz val="17"/>
        <rFont val="方正仿宋简体"/>
        <charset val="0"/>
      </rPr>
      <t>，</t>
    </r>
    <r>
      <rPr>
        <sz val="17"/>
        <rFont val="Times New Roman"/>
        <charset val="0"/>
      </rPr>
      <t>HDPE</t>
    </r>
    <r>
      <rPr>
        <sz val="17"/>
        <rFont val="方正仿宋简体"/>
        <charset val="0"/>
      </rPr>
      <t>排水管</t>
    </r>
    <r>
      <rPr>
        <sz val="17"/>
        <rFont val="Times New Roman"/>
        <charset val="0"/>
      </rPr>
      <t>(DN160)1140m</t>
    </r>
    <r>
      <rPr>
        <sz val="17"/>
        <rFont val="方正仿宋简体"/>
        <charset val="0"/>
      </rPr>
      <t>，预制成品混凝土检查井</t>
    </r>
    <r>
      <rPr>
        <sz val="17"/>
        <rFont val="Times New Roman"/>
        <charset val="0"/>
      </rPr>
      <t>(ϕ800)75</t>
    </r>
    <r>
      <rPr>
        <sz val="17"/>
        <rFont val="方正仿宋简体"/>
        <charset val="0"/>
      </rPr>
      <t>座，预制成品混凝土沉泥井</t>
    </r>
    <r>
      <rPr>
        <sz val="17"/>
        <rFont val="Times New Roman"/>
        <charset val="0"/>
      </rPr>
      <t>(ϕ800)8</t>
    </r>
    <r>
      <rPr>
        <sz val="17"/>
        <rFont val="方正仿宋简体"/>
        <charset val="0"/>
      </rPr>
      <t>座；现状给水管道破损恢复</t>
    </r>
    <r>
      <rPr>
        <sz val="17"/>
        <rFont val="Times New Roman"/>
        <charset val="0"/>
      </rPr>
      <t>400m,</t>
    </r>
    <r>
      <rPr>
        <sz val="17"/>
        <rFont val="方正仿宋简体"/>
        <charset val="0"/>
      </rPr>
      <t>沥青道路拆除及恢复</t>
    </r>
    <r>
      <rPr>
        <sz val="17"/>
        <rFont val="Times New Roman"/>
        <charset val="0"/>
      </rPr>
      <t>30</t>
    </r>
    <r>
      <rPr>
        <sz val="17"/>
        <rFont val="方正仿宋简体"/>
        <charset val="0"/>
      </rPr>
      <t>平方米；原有混凝土道路拆除及恢复</t>
    </r>
    <r>
      <rPr>
        <sz val="17"/>
        <rFont val="Times New Roman"/>
        <charset val="0"/>
      </rPr>
      <t>6500</t>
    </r>
    <r>
      <rPr>
        <sz val="17"/>
        <rFont val="方正仿宋简体"/>
        <charset val="0"/>
      </rPr>
      <t>平方米。</t>
    </r>
  </si>
  <si>
    <r>
      <rPr>
        <sz val="17"/>
        <rFont val="方正仿宋简体"/>
        <charset val="0"/>
      </rPr>
      <t>沟沿村</t>
    </r>
  </si>
  <si>
    <r>
      <rPr>
        <sz val="17"/>
        <rFont val="方正仿宋简体"/>
        <charset val="0"/>
      </rPr>
      <t>沟沿村预计受益人口至少</t>
    </r>
    <r>
      <rPr>
        <sz val="17"/>
        <rFont val="Times New Roman"/>
        <charset val="0"/>
      </rPr>
      <t>2000</t>
    </r>
    <r>
      <rPr>
        <sz val="17"/>
        <rFont val="方正仿宋简体"/>
        <charset val="0"/>
      </rPr>
      <t>人以上。</t>
    </r>
  </si>
  <si>
    <r>
      <rPr>
        <sz val="18"/>
        <rFont val="方正仿宋简体"/>
        <charset val="134"/>
      </rPr>
      <t>1.产出指标
（1）数量指标：铺设d400II级钢筋混凝土管723m，d300II级钢筋混凝土管2196m，预制混凝土化粪池1座，检查井90座，沉泥井8座，给水管道破损恢复400m，沥青道路拆除恢复30</t>
    </r>
    <r>
      <rPr>
        <sz val="18"/>
        <rFont val="方正书宋_GBK"/>
        <charset val="134"/>
      </rPr>
      <t>㎡</t>
    </r>
    <r>
      <rPr>
        <sz val="18"/>
        <rFont val="方正仿宋简体"/>
        <charset val="134"/>
      </rPr>
      <t>，原有混凝土道路拆除恢复6500</t>
    </r>
    <r>
      <rPr>
        <sz val="18"/>
        <rFont val="方正书宋_GBK"/>
        <charset val="134"/>
      </rPr>
      <t>㎡</t>
    </r>
    <r>
      <rPr>
        <sz val="18"/>
        <rFont val="方正仿宋简体"/>
        <charset val="134"/>
      </rPr>
      <t>。
（2）质量指标：合格率100%。
（3）时效指标：项目完成期限2025年10月
2、效益指标
（1）经济效益指标：改善本村环境，提升本村投资环境；
（2）社会效益指标：加快补齐农村基础设施短板，提升乡村生活品质，提高村民幸福指数。
3、满意度指标
（1）受益群众满意度：≥95%。</t>
    </r>
  </si>
  <si>
    <r>
      <rPr>
        <sz val="18"/>
        <rFont val="方正仿宋简体"/>
        <charset val="134"/>
      </rPr>
      <t>一是完善基础设施建设，改善村容村貌和居住环境，提升村民的生活质量和幸福感；二是进一步推动乡村文明建设，提升村民环境保护意识、改变生活卫生习惯。</t>
    </r>
  </si>
  <si>
    <r>
      <rPr>
        <sz val="17"/>
        <rFont val="方正仿宋简体"/>
        <charset val="134"/>
      </rPr>
      <t>预期形成集体公益性资产，由沟沿村委会管护</t>
    </r>
  </si>
  <si>
    <r>
      <rPr>
        <sz val="17"/>
        <rFont val="Times New Roman"/>
        <charset val="134"/>
      </rPr>
      <t>2025</t>
    </r>
    <r>
      <rPr>
        <sz val="17"/>
        <rFont val="方正仿宋简体"/>
        <charset val="134"/>
      </rPr>
      <t>年冯记沟乡冯记沟村和美乡村建设项目</t>
    </r>
  </si>
  <si>
    <r>
      <rPr>
        <sz val="17"/>
        <rFont val="方正仿宋简体"/>
        <charset val="0"/>
      </rPr>
      <t>资金总投入</t>
    </r>
    <r>
      <rPr>
        <sz val="17"/>
        <rFont val="Times New Roman"/>
        <charset val="0"/>
      </rPr>
      <t>428</t>
    </r>
    <r>
      <rPr>
        <sz val="17"/>
        <rFont val="方正仿宋简体"/>
        <charset val="0"/>
      </rPr>
      <t>万元，用于在冯记沟村李新庄新村实施停车场混凝土硬化</t>
    </r>
    <r>
      <rPr>
        <sz val="17"/>
        <rFont val="Times New Roman"/>
        <charset val="0"/>
      </rPr>
      <t>14000</t>
    </r>
    <r>
      <rPr>
        <sz val="17"/>
        <rFont val="方正仿宋简体"/>
        <charset val="0"/>
      </rPr>
      <t>平方米、道牙</t>
    </r>
    <r>
      <rPr>
        <sz val="17"/>
        <rFont val="Times New Roman"/>
        <charset val="0"/>
      </rPr>
      <t>1200</t>
    </r>
    <r>
      <rPr>
        <sz val="17"/>
        <rFont val="方正仿宋简体"/>
        <charset val="0"/>
      </rPr>
      <t>米、场地平整土方</t>
    </r>
    <r>
      <rPr>
        <sz val="17"/>
        <rFont val="Times New Roman"/>
        <charset val="0"/>
      </rPr>
      <t>5.5</t>
    </r>
    <r>
      <rPr>
        <sz val="17"/>
        <rFont val="方正仿宋简体"/>
        <charset val="0"/>
      </rPr>
      <t>万立方米，配套雨水工程、改造李新庄污水管网</t>
    </r>
    <r>
      <rPr>
        <sz val="17"/>
        <rFont val="Times New Roman"/>
        <charset val="0"/>
      </rPr>
      <t>600</t>
    </r>
    <r>
      <rPr>
        <sz val="17"/>
        <rFont val="方正仿宋简体"/>
        <charset val="0"/>
      </rPr>
      <t>米、检查井</t>
    </r>
    <r>
      <rPr>
        <sz val="17"/>
        <rFont val="Times New Roman"/>
        <charset val="0"/>
      </rPr>
      <t>15</t>
    </r>
    <r>
      <rPr>
        <sz val="17"/>
        <rFont val="方正仿宋简体"/>
        <charset val="0"/>
      </rPr>
      <t>座，隔油池</t>
    </r>
    <r>
      <rPr>
        <sz val="17"/>
        <rFont val="Times New Roman"/>
        <charset val="0"/>
      </rPr>
      <t>15</t>
    </r>
    <r>
      <rPr>
        <sz val="17"/>
        <rFont val="方正仿宋简体"/>
        <charset val="0"/>
      </rPr>
      <t>个。</t>
    </r>
  </si>
  <si>
    <r>
      <rPr>
        <sz val="17"/>
        <rFont val="方正仿宋简体"/>
        <charset val="0"/>
      </rPr>
      <t>冯记沟村预计受益人口至少</t>
    </r>
    <r>
      <rPr>
        <sz val="17"/>
        <rFont val="Times New Roman"/>
        <charset val="0"/>
      </rPr>
      <t>200</t>
    </r>
    <r>
      <rPr>
        <sz val="17"/>
        <rFont val="方正仿宋简体"/>
        <charset val="0"/>
      </rPr>
      <t>人以上。</t>
    </r>
  </si>
  <si>
    <r>
      <rPr>
        <sz val="18"/>
        <rFont val="方正仿宋简体"/>
        <charset val="0"/>
      </rPr>
      <t>1、产出指标
（1）数量指标：混凝土硬化（250mm厚）12445.6</t>
    </r>
    <r>
      <rPr>
        <sz val="18"/>
        <rFont val="方正书宋_GBK"/>
        <charset val="0"/>
      </rPr>
      <t>㎡</t>
    </r>
    <r>
      <rPr>
        <sz val="18"/>
        <rFont val="方正仿宋简体"/>
        <charset val="0"/>
      </rPr>
      <t>，混凝土硬化（180mm厚）2524.36</t>
    </r>
    <r>
      <rPr>
        <sz val="18"/>
        <rFont val="方正书宋_GBK"/>
        <charset val="0"/>
      </rPr>
      <t>㎡</t>
    </r>
    <r>
      <rPr>
        <sz val="18"/>
        <rFont val="方正仿宋简体"/>
        <charset val="0"/>
      </rPr>
      <t>，冷涂白色标线3276.55</t>
    </r>
    <r>
      <rPr>
        <sz val="18"/>
        <rFont val="方正书宋_GBK"/>
        <charset val="0"/>
      </rPr>
      <t>㎡</t>
    </r>
    <r>
      <rPr>
        <sz val="18"/>
        <rFont val="方正仿宋简体"/>
        <charset val="0"/>
      </rPr>
      <t>，原有人行道拆除96</t>
    </r>
    <r>
      <rPr>
        <sz val="18"/>
        <rFont val="方正书宋_GBK"/>
        <charset val="0"/>
      </rPr>
      <t>㎡</t>
    </r>
    <r>
      <rPr>
        <sz val="18"/>
        <rFont val="方正仿宋简体"/>
        <charset val="0"/>
      </rPr>
      <t>，混凝土道牙1577.68m，新建围墙78m，护坡666.83</t>
    </r>
    <r>
      <rPr>
        <sz val="18"/>
        <rFont val="方正书宋_GBK"/>
        <charset val="0"/>
      </rPr>
      <t>㎡</t>
    </r>
    <r>
      <rPr>
        <sz val="18"/>
        <rFont val="方正仿宋简体"/>
        <charset val="0"/>
      </rPr>
      <t>，嵌草砖铺装3091.08</t>
    </r>
    <r>
      <rPr>
        <sz val="18"/>
        <rFont val="方正书宋_GBK"/>
        <charset val="0"/>
      </rPr>
      <t>㎡</t>
    </r>
    <r>
      <rPr>
        <sz val="18"/>
        <rFont val="方正仿宋简体"/>
        <charset val="0"/>
      </rPr>
      <t>，平整场地15461.96</t>
    </r>
    <r>
      <rPr>
        <sz val="18"/>
        <rFont val="方正书宋_GBK"/>
        <charset val="0"/>
      </rPr>
      <t>㎡</t>
    </r>
    <r>
      <rPr>
        <sz val="18"/>
        <rFont val="方正仿宋简体"/>
        <charset val="0"/>
      </rPr>
      <t>，雨水工程1项，污水工程1项，新建库房及配套电器、附属工程1座。
（2）质量指标：工程质量合格率100%。
（3）时效指标：项目及时完成率100%。
（4）成本指标：资金投入383万元。
（5）受益群众满意度：≥95%。</t>
    </r>
  </si>
  <si>
    <r>
      <rPr>
        <sz val="18"/>
        <rFont val="方正仿宋简体"/>
        <charset val="0"/>
      </rPr>
      <t>利益联结模式：就业带动（建设期临时用工、运营期运维岗优先吸纳脱贫户</t>
    </r>
    <r>
      <rPr>
        <sz val="18"/>
        <rFont val="Times New Roman"/>
        <charset val="0"/>
      </rPr>
      <t>/</t>
    </r>
    <r>
      <rPr>
        <sz val="18"/>
        <rFont val="方正仿宋简体"/>
        <charset val="0"/>
      </rPr>
      <t>监测户）；资产收益带动（仓储库房租赁）；产业赋能（为农户提供农产品仓储服务）。</t>
    </r>
    <r>
      <rPr>
        <sz val="18"/>
        <rFont val="Times New Roman"/>
        <charset val="0"/>
      </rPr>
      <t xml:space="preserve">
</t>
    </r>
    <r>
      <rPr>
        <sz val="18"/>
        <rFont val="方正仿宋简体"/>
        <charset val="0"/>
      </rPr>
      <t>量化成效：带动农户</t>
    </r>
    <r>
      <rPr>
        <sz val="18"/>
        <rFont val="Times New Roman"/>
        <charset val="0"/>
      </rPr>
      <t>≥70</t>
    </r>
    <r>
      <rPr>
        <sz val="18"/>
        <rFont val="方正仿宋简体"/>
        <charset val="0"/>
      </rPr>
      <t>户（脱贫户</t>
    </r>
    <r>
      <rPr>
        <sz val="18"/>
        <rFont val="Times New Roman"/>
        <charset val="0"/>
      </rPr>
      <t>/</t>
    </r>
    <r>
      <rPr>
        <sz val="18"/>
        <rFont val="方正仿宋简体"/>
        <charset val="0"/>
      </rPr>
      <t>监测户占比</t>
    </r>
    <r>
      <rPr>
        <sz val="18"/>
        <rFont val="Times New Roman"/>
        <charset val="0"/>
      </rPr>
      <t>≥30%</t>
    </r>
    <r>
      <rPr>
        <sz val="18"/>
        <rFont val="方正仿宋简体"/>
        <charset val="0"/>
      </rPr>
      <t>），提供固定岗</t>
    </r>
    <r>
      <rPr>
        <sz val="18"/>
        <rFont val="Times New Roman"/>
        <charset val="0"/>
      </rPr>
      <t>3</t>
    </r>
    <r>
      <rPr>
        <sz val="18"/>
        <rFont val="方正仿宋简体"/>
        <charset val="0"/>
      </rPr>
      <t>个，固定岗年增收</t>
    </r>
    <r>
      <rPr>
        <sz val="18"/>
        <rFont val="Times New Roman"/>
        <charset val="0"/>
      </rPr>
      <t>≥2.1</t>
    </r>
    <r>
      <rPr>
        <sz val="18"/>
        <rFont val="方正仿宋简体"/>
        <charset val="0"/>
      </rPr>
      <t>万元，年仓储农产品</t>
    </r>
    <r>
      <rPr>
        <sz val="18"/>
        <rFont val="Times New Roman"/>
        <charset val="0"/>
      </rPr>
      <t>≥5</t>
    </r>
    <r>
      <rPr>
        <sz val="18"/>
        <rFont val="方正仿宋简体"/>
        <charset val="0"/>
      </rPr>
      <t>吨，解决</t>
    </r>
    <r>
      <rPr>
        <sz val="18"/>
        <rFont val="Times New Roman"/>
        <charset val="0"/>
      </rPr>
      <t>20</t>
    </r>
    <r>
      <rPr>
        <sz val="18"/>
        <rFont val="方正仿宋简体"/>
        <charset val="0"/>
      </rPr>
      <t>户商户生活污水治理难题，村集体增收</t>
    </r>
    <r>
      <rPr>
        <sz val="18"/>
        <rFont val="Times New Roman"/>
        <charset val="0"/>
      </rPr>
      <t>≥8</t>
    </r>
    <r>
      <rPr>
        <sz val="18"/>
        <rFont val="方正仿宋简体"/>
        <charset val="0"/>
      </rPr>
      <t>万元</t>
    </r>
    <r>
      <rPr>
        <sz val="18"/>
        <rFont val="Times New Roman"/>
        <charset val="0"/>
      </rPr>
      <t>/</t>
    </r>
    <r>
      <rPr>
        <sz val="18"/>
        <rFont val="方正仿宋简体"/>
        <charset val="0"/>
      </rPr>
      <t>年。</t>
    </r>
  </si>
  <si>
    <r>
      <rPr>
        <sz val="17"/>
        <rFont val="方正仿宋简体"/>
        <charset val="0"/>
      </rPr>
      <t>预计形成公益性资产，由冯记沟村对该资产进行管护。</t>
    </r>
  </si>
  <si>
    <r>
      <rPr>
        <sz val="17"/>
        <rFont val="Times New Roman"/>
        <charset val="134"/>
      </rPr>
      <t>2025</t>
    </r>
    <r>
      <rPr>
        <sz val="17"/>
        <rFont val="方正仿宋简体"/>
        <charset val="134"/>
      </rPr>
      <t>年花马池镇南苑社区污水排放四区改造工程项目</t>
    </r>
  </si>
  <si>
    <r>
      <rPr>
        <sz val="17"/>
        <rFont val="方正仿宋简体"/>
        <charset val="0"/>
      </rPr>
      <t>资金总投入</t>
    </r>
    <r>
      <rPr>
        <sz val="17"/>
        <rFont val="Times New Roman"/>
        <charset val="0"/>
      </rPr>
      <t>663</t>
    </r>
    <r>
      <rPr>
        <sz val="17"/>
        <rFont val="方正仿宋简体"/>
        <charset val="0"/>
      </rPr>
      <t>万元，用于完成污水排放系统改造</t>
    </r>
    <r>
      <rPr>
        <sz val="17"/>
        <rFont val="Times New Roman"/>
        <charset val="0"/>
      </rPr>
      <t>1</t>
    </r>
    <r>
      <rPr>
        <sz val="17"/>
        <rFont val="方正仿宋简体"/>
        <charset val="0"/>
      </rPr>
      <t>处。新建</t>
    </r>
    <r>
      <rPr>
        <sz val="17"/>
        <rFont val="Times New Roman"/>
        <charset val="0"/>
      </rPr>
      <t>DN300</t>
    </r>
    <r>
      <rPr>
        <sz val="17"/>
        <rFont val="方正仿宋简体"/>
        <charset val="0"/>
      </rPr>
      <t>钢筋混凝土</t>
    </r>
    <r>
      <rPr>
        <sz val="17"/>
        <rFont val="方正书宋_GBK"/>
        <charset val="0"/>
      </rPr>
      <t>Ⅱ</t>
    </r>
    <r>
      <rPr>
        <sz val="17"/>
        <rFont val="方正仿宋简体"/>
        <charset val="0"/>
      </rPr>
      <t>管（污水支管）</t>
    </r>
    <r>
      <rPr>
        <sz val="17"/>
        <rFont val="Times New Roman"/>
        <charset val="0"/>
      </rPr>
      <t>4080</t>
    </r>
    <r>
      <rPr>
        <sz val="17"/>
        <rFont val="方正仿宋简体"/>
        <charset val="0"/>
      </rPr>
      <t>米，</t>
    </r>
    <r>
      <rPr>
        <sz val="17"/>
        <rFont val="Times New Roman"/>
        <charset val="0"/>
      </rPr>
      <t>DN400</t>
    </r>
    <r>
      <rPr>
        <sz val="17"/>
        <rFont val="方正仿宋简体"/>
        <charset val="0"/>
      </rPr>
      <t>钢筋混凝土</t>
    </r>
    <r>
      <rPr>
        <sz val="17"/>
        <rFont val="方正书宋_GBK"/>
        <charset val="0"/>
      </rPr>
      <t>Ⅱ</t>
    </r>
    <r>
      <rPr>
        <sz val="17"/>
        <rFont val="方正仿宋简体"/>
        <charset val="0"/>
      </rPr>
      <t>管（污水主管）</t>
    </r>
    <r>
      <rPr>
        <sz val="17"/>
        <rFont val="Times New Roman"/>
        <charset val="0"/>
      </rPr>
      <t>260</t>
    </r>
    <r>
      <rPr>
        <sz val="17"/>
        <rFont val="方正仿宋简体"/>
        <charset val="0"/>
      </rPr>
      <t>米，</t>
    </r>
    <r>
      <rPr>
        <sz val="17"/>
        <rFont val="Times New Roman"/>
        <charset val="0"/>
      </rPr>
      <t>DN400</t>
    </r>
    <r>
      <rPr>
        <sz val="17"/>
        <rFont val="方正仿宋简体"/>
        <charset val="0"/>
      </rPr>
      <t>钢筋混凝土</t>
    </r>
    <r>
      <rPr>
        <sz val="17"/>
        <rFont val="方正书宋_GBK"/>
        <charset val="0"/>
      </rPr>
      <t>Ⅱ</t>
    </r>
    <r>
      <rPr>
        <sz val="17"/>
        <rFont val="方正仿宋简体"/>
        <charset val="0"/>
      </rPr>
      <t>管（雨水管道）</t>
    </r>
    <r>
      <rPr>
        <sz val="17"/>
        <rFont val="Times New Roman"/>
        <charset val="0"/>
      </rPr>
      <t>560</t>
    </r>
    <r>
      <rPr>
        <sz val="17"/>
        <rFont val="方正仿宋简体"/>
        <charset val="0"/>
      </rPr>
      <t>米，</t>
    </r>
    <r>
      <rPr>
        <sz val="17"/>
        <rFont val="Times New Roman"/>
        <charset val="0"/>
      </rPr>
      <t>DN300</t>
    </r>
    <r>
      <rPr>
        <sz val="17"/>
        <rFont val="方正仿宋简体"/>
        <charset val="0"/>
      </rPr>
      <t>钢筋混凝土</t>
    </r>
    <r>
      <rPr>
        <sz val="17"/>
        <rFont val="方正书宋_GBK"/>
        <charset val="0"/>
      </rPr>
      <t>Ⅱ</t>
    </r>
    <r>
      <rPr>
        <sz val="17"/>
        <rFont val="方正仿宋简体"/>
        <charset val="0"/>
      </rPr>
      <t>管（雨水管道）</t>
    </r>
    <r>
      <rPr>
        <sz val="17"/>
        <rFont val="Times New Roman"/>
        <charset val="0"/>
      </rPr>
      <t>60</t>
    </r>
    <r>
      <rPr>
        <sz val="17"/>
        <rFont val="方正仿宋简体"/>
        <charset val="0"/>
      </rPr>
      <t>米，入户管沟</t>
    </r>
    <r>
      <rPr>
        <sz val="17"/>
        <rFont val="Times New Roman"/>
        <charset val="0"/>
      </rPr>
      <t>1100</t>
    </r>
    <r>
      <rPr>
        <sz val="17"/>
        <rFont val="方正仿宋简体"/>
        <charset val="0"/>
      </rPr>
      <t>米，</t>
    </r>
    <r>
      <rPr>
        <sz val="17"/>
        <rFont val="Times New Roman"/>
        <charset val="0"/>
      </rPr>
      <t>50</t>
    </r>
    <r>
      <rPr>
        <sz val="17"/>
        <rFont val="方正仿宋简体"/>
        <charset val="0"/>
      </rPr>
      <t>立方米化粪池</t>
    </r>
    <r>
      <rPr>
        <sz val="17"/>
        <rFont val="Times New Roman"/>
        <charset val="0"/>
      </rPr>
      <t>1</t>
    </r>
    <r>
      <rPr>
        <sz val="17"/>
        <rFont val="方正仿宋简体"/>
        <charset val="0"/>
      </rPr>
      <t>座，偏沟式双篦联合雨水口</t>
    </r>
    <r>
      <rPr>
        <sz val="17"/>
        <rFont val="Times New Roman"/>
        <charset val="0"/>
      </rPr>
      <t>14</t>
    </r>
    <r>
      <rPr>
        <sz val="17"/>
        <rFont val="方正仿宋简体"/>
        <charset val="0"/>
      </rPr>
      <t>座，钢筋混凝土污水检查井（</t>
    </r>
    <r>
      <rPr>
        <sz val="17"/>
        <rFont val="Times New Roman"/>
        <charset val="0"/>
      </rPr>
      <t>1200*1100</t>
    </r>
    <r>
      <rPr>
        <sz val="17"/>
        <rFont val="方正仿宋简体"/>
        <charset val="0"/>
      </rPr>
      <t>）</t>
    </r>
    <r>
      <rPr>
        <sz val="17"/>
        <rFont val="Times New Roman"/>
        <charset val="0"/>
      </rPr>
      <t>230</t>
    </r>
    <r>
      <rPr>
        <sz val="17"/>
        <rFont val="方正仿宋简体"/>
        <charset val="0"/>
      </rPr>
      <t>座；矩形钢筋混凝土雨水检查井（</t>
    </r>
    <r>
      <rPr>
        <sz val="17"/>
        <rFont val="Times New Roman"/>
        <charset val="0"/>
      </rPr>
      <t>1200*1100</t>
    </r>
    <r>
      <rPr>
        <sz val="17"/>
        <rFont val="方正仿宋简体"/>
        <charset val="0"/>
      </rPr>
      <t>）</t>
    </r>
    <r>
      <rPr>
        <sz val="17"/>
        <rFont val="Times New Roman"/>
        <charset val="0"/>
      </rPr>
      <t>17</t>
    </r>
    <r>
      <rPr>
        <sz val="17"/>
        <rFont val="方正仿宋简体"/>
        <charset val="0"/>
      </rPr>
      <t>座，拆除并新建混凝土道牙（</t>
    </r>
    <r>
      <rPr>
        <sz val="17"/>
        <rFont val="Times New Roman"/>
        <charset val="0"/>
      </rPr>
      <t>80*15*25cm</t>
    </r>
    <r>
      <rPr>
        <sz val="17"/>
        <rFont val="方正仿宋简体"/>
        <charset val="0"/>
      </rPr>
      <t>）</t>
    </r>
    <r>
      <rPr>
        <sz val="17"/>
        <rFont val="Times New Roman"/>
        <charset val="0"/>
      </rPr>
      <t>1400</t>
    </r>
    <r>
      <rPr>
        <sz val="17"/>
        <rFont val="方正仿宋简体"/>
        <charset val="0"/>
      </rPr>
      <t>米，现状混凝土检查井拆除</t>
    </r>
    <r>
      <rPr>
        <sz val="17"/>
        <rFont val="Times New Roman"/>
        <charset val="0"/>
      </rPr>
      <t>60</t>
    </r>
    <r>
      <rPr>
        <sz val="17"/>
        <rFont val="方正仿宋简体"/>
        <charset val="0"/>
      </rPr>
      <t>座，现状给水管道破坏后恢复</t>
    </r>
    <r>
      <rPr>
        <sz val="17"/>
        <rFont val="Times New Roman"/>
        <charset val="0"/>
      </rPr>
      <t>PE</t>
    </r>
    <r>
      <rPr>
        <sz val="17"/>
        <rFont val="方正仿宋简体"/>
        <charset val="0"/>
      </rPr>
      <t>给水管</t>
    </r>
    <r>
      <rPr>
        <sz val="17"/>
        <rFont val="Times New Roman"/>
        <charset val="0"/>
      </rPr>
      <t>320</t>
    </r>
    <r>
      <rPr>
        <sz val="17"/>
        <rFont val="方正仿宋简体"/>
        <charset val="0"/>
      </rPr>
      <t>米，拆除面包砖</t>
    </r>
    <r>
      <rPr>
        <sz val="17"/>
        <rFont val="Times New Roman"/>
        <charset val="0"/>
      </rPr>
      <t>11500</t>
    </r>
    <r>
      <rPr>
        <sz val="17"/>
        <rFont val="方正仿宋简体"/>
        <charset val="0"/>
      </rPr>
      <t>平方米，恢复面包砖</t>
    </r>
    <r>
      <rPr>
        <sz val="17"/>
        <rFont val="Times New Roman"/>
        <charset val="0"/>
      </rPr>
      <t>5100</t>
    </r>
    <r>
      <rPr>
        <sz val="17"/>
        <rFont val="方正仿宋简体"/>
        <charset val="0"/>
      </rPr>
      <t>平方米，拆除及恢复混凝土路面</t>
    </r>
    <r>
      <rPr>
        <sz val="17"/>
        <rFont val="Times New Roman"/>
        <charset val="0"/>
      </rPr>
      <t>9720</t>
    </r>
    <r>
      <rPr>
        <sz val="17"/>
        <rFont val="方正仿宋简体"/>
        <charset val="0"/>
      </rPr>
      <t>平方米，拆除及恢复沥青路面</t>
    </r>
    <r>
      <rPr>
        <sz val="17"/>
        <rFont val="Times New Roman"/>
        <charset val="0"/>
      </rPr>
      <t>3650</t>
    </r>
    <r>
      <rPr>
        <sz val="17"/>
        <rFont val="方正仿宋简体"/>
        <charset val="0"/>
      </rPr>
      <t>平方米。</t>
    </r>
  </si>
  <si>
    <r>
      <rPr>
        <sz val="17"/>
        <rFont val="方正仿宋简体"/>
        <charset val="0"/>
      </rPr>
      <t>南苑村</t>
    </r>
  </si>
  <si>
    <r>
      <rPr>
        <sz val="17"/>
        <rFont val="方正仿宋简体"/>
        <charset val="0"/>
      </rPr>
      <t>南苑村预计受益人口至少</t>
    </r>
    <r>
      <rPr>
        <sz val="17"/>
        <rFont val="Times New Roman"/>
        <charset val="0"/>
      </rPr>
      <t>3000</t>
    </r>
    <r>
      <rPr>
        <sz val="17"/>
        <rFont val="方正仿宋简体"/>
        <charset val="0"/>
      </rPr>
      <t>人以上。</t>
    </r>
  </si>
  <si>
    <t>1.产出指标
（1）数量指标：用于完成污水排放系统改造1处
（2）质量指标：合格率100%。
（3）时效指标：项目完成期限2025年10月。
2、效益指标
（1）经济效益指标：改善镇域范围环境，提升投资和招商引资环境；
（2）社会效益指标：加快补齐农村基础设施短板，改善村庄人居环境，提升乡村生活品质，提高村民幸福指数。
3、满意度指标
（1）受益群众满意度：≥95%。</t>
  </si>
  <si>
    <r>
      <rPr>
        <sz val="17"/>
        <rFont val="方正仿宋简体"/>
        <charset val="134"/>
      </rPr>
      <t>一是完善基础设施建设，有助于改善村容村貌，解决村庄脏乱差的现状，提升村民的生活质量和幸福感，二是方便进一步推动乡村文明建设，提升村民的文化素养和道德（花马池镇</t>
    </r>
    <r>
      <rPr>
        <sz val="17"/>
        <rFont val="Times New Roman"/>
        <charset val="134"/>
      </rPr>
      <t>)</t>
    </r>
    <r>
      <rPr>
        <sz val="17"/>
        <rFont val="方正仿宋简体"/>
        <charset val="134"/>
      </rPr>
      <t>预计受益人口至少</t>
    </r>
    <r>
      <rPr>
        <sz val="17"/>
        <rFont val="Times New Roman"/>
        <charset val="134"/>
      </rPr>
      <t>3000</t>
    </r>
    <r>
      <rPr>
        <sz val="17"/>
        <rFont val="方正仿宋简体"/>
        <charset val="134"/>
      </rPr>
      <t>人以上。</t>
    </r>
  </si>
  <si>
    <r>
      <rPr>
        <sz val="17"/>
        <rFont val="方正仿宋简体"/>
        <charset val="134"/>
      </rPr>
      <t>预期形成集体公益性资产，由南苑村委会管护</t>
    </r>
  </si>
  <si>
    <r>
      <rPr>
        <sz val="17"/>
        <rFont val="Times New Roman"/>
        <charset val="134"/>
      </rPr>
      <t>2025</t>
    </r>
    <r>
      <rPr>
        <sz val="17"/>
        <rFont val="方正仿宋简体"/>
        <charset val="134"/>
      </rPr>
      <t>年花马池镇人居环境城乡结合部集中整治项目</t>
    </r>
  </si>
  <si>
    <r>
      <rPr>
        <sz val="17"/>
        <rFont val="方正仿宋简体"/>
        <charset val="0"/>
      </rPr>
      <t>资金总投入</t>
    </r>
    <r>
      <rPr>
        <sz val="17"/>
        <rFont val="Times New Roman"/>
        <charset val="0"/>
      </rPr>
      <t>270</t>
    </r>
    <r>
      <rPr>
        <sz val="17"/>
        <rFont val="方正仿宋简体"/>
        <charset val="0"/>
      </rPr>
      <t>万元，用于</t>
    </r>
    <r>
      <rPr>
        <sz val="17"/>
        <rFont val="Times New Roman"/>
        <charset val="0"/>
      </rPr>
      <t>1.</t>
    </r>
    <r>
      <rPr>
        <sz val="17"/>
        <rFont val="方正仿宋简体"/>
        <charset val="0"/>
      </rPr>
      <t>对北塘新村、沟沿、惠泽等城乡结合部庄点实行重点治理，全面清理乱堆乱放、私搭乱建并规范垃圾收集点位；</t>
    </r>
    <r>
      <rPr>
        <sz val="17"/>
        <rFont val="Times New Roman"/>
        <charset val="0"/>
      </rPr>
      <t>2.</t>
    </r>
    <r>
      <rPr>
        <sz val="17"/>
        <rFont val="方正仿宋简体"/>
        <charset val="0"/>
      </rPr>
      <t>同步推进农业生产区域环境提升工程，完成深井、五堡等</t>
    </r>
    <r>
      <rPr>
        <sz val="17"/>
        <rFont val="Times New Roman"/>
        <charset val="0"/>
      </rPr>
      <t>7</t>
    </r>
    <r>
      <rPr>
        <sz val="17"/>
        <rFont val="方正仿宋简体"/>
        <charset val="0"/>
      </rPr>
      <t>处养殖园区及惠泽、四墩子等</t>
    </r>
    <r>
      <rPr>
        <sz val="17"/>
        <rFont val="Times New Roman"/>
        <charset val="0"/>
      </rPr>
      <t>5</t>
    </r>
    <r>
      <rPr>
        <sz val="17"/>
        <rFont val="方正仿宋简体"/>
        <charset val="0"/>
      </rPr>
      <t>个种植园区的生产生活垃圾专项清理；</t>
    </r>
    <r>
      <rPr>
        <sz val="17"/>
        <rFont val="Times New Roman"/>
        <charset val="0"/>
      </rPr>
      <t>3.</t>
    </r>
    <r>
      <rPr>
        <sz val="17"/>
        <rFont val="方正仿宋简体"/>
        <charset val="0"/>
      </rPr>
      <t>完成巷道面包砖硬化</t>
    </r>
    <r>
      <rPr>
        <sz val="17"/>
        <rFont val="Times New Roman"/>
        <charset val="0"/>
      </rPr>
      <t>7500</t>
    </r>
    <r>
      <rPr>
        <sz val="17"/>
        <rFont val="方正仿宋简体"/>
        <charset val="0"/>
      </rPr>
      <t>平方米，新修（维修）混凝土道路</t>
    </r>
    <r>
      <rPr>
        <sz val="17"/>
        <rFont val="Times New Roman"/>
        <charset val="0"/>
      </rPr>
      <t>1.5</t>
    </r>
    <r>
      <rPr>
        <sz val="17"/>
        <rFont val="方正仿宋简体"/>
        <charset val="0"/>
      </rPr>
      <t>公里；</t>
    </r>
    <r>
      <rPr>
        <sz val="17"/>
        <rFont val="Times New Roman"/>
        <charset val="0"/>
      </rPr>
      <t>4.</t>
    </r>
    <r>
      <rPr>
        <sz val="17"/>
        <rFont val="方正仿宋简体"/>
        <charset val="0"/>
      </rPr>
      <t>配置</t>
    </r>
    <r>
      <rPr>
        <sz val="17"/>
        <rFont val="Times New Roman"/>
        <charset val="0"/>
      </rPr>
      <t>26</t>
    </r>
    <r>
      <rPr>
        <sz val="17"/>
        <rFont val="方正仿宋简体"/>
        <charset val="0"/>
      </rPr>
      <t>个</t>
    </r>
    <r>
      <rPr>
        <sz val="17"/>
        <rFont val="Times New Roman"/>
        <charset val="0"/>
      </rPr>
      <t>8</t>
    </r>
    <r>
      <rPr>
        <sz val="17"/>
        <rFont val="方正仿宋简体"/>
        <charset val="0"/>
      </rPr>
      <t>立方米周转垃圾箱及</t>
    </r>
    <r>
      <rPr>
        <sz val="17"/>
        <rFont val="Times New Roman"/>
        <charset val="0"/>
      </rPr>
      <t>335</t>
    </r>
    <r>
      <rPr>
        <sz val="17"/>
        <rFont val="方正仿宋简体"/>
        <charset val="0"/>
      </rPr>
      <t>个</t>
    </r>
    <r>
      <rPr>
        <sz val="17"/>
        <rFont val="Times New Roman"/>
        <charset val="0"/>
      </rPr>
      <t>240</t>
    </r>
    <r>
      <rPr>
        <sz val="17"/>
        <rFont val="方正仿宋简体"/>
        <charset val="0"/>
      </rPr>
      <t>升标准铁质垃圾桶。</t>
    </r>
  </si>
  <si>
    <r>
      <rPr>
        <sz val="17"/>
        <rFont val="方正仿宋简体"/>
        <charset val="0"/>
      </rPr>
      <t>花马池镇预计受益人口至少</t>
    </r>
    <r>
      <rPr>
        <sz val="17"/>
        <rFont val="Times New Roman"/>
        <charset val="0"/>
      </rPr>
      <t>2000</t>
    </r>
    <r>
      <rPr>
        <sz val="17"/>
        <rFont val="方正仿宋简体"/>
        <charset val="0"/>
      </rPr>
      <t>人以上。</t>
    </r>
  </si>
  <si>
    <t>1.产出指标
（1）数量指标：面包砖硬化7500平方米，新修（维修）混凝土道路1.5公里；配置26个8立方米周转垃圾箱及335个240升标准铁质垃圾，清理生产生活垃圾19600立方米。
（2）质量指标：合格率100%。
（3）时效指标：项目完成期限2025年10月。
2、效益指标
（1）经济效益指标：改善镇域范围环境，提升投资和招商引资环境；
（2）社会效益指标：加快补齐农村基础设施短板，改善村庄人居环境，提升乡村生活品质，提高村民幸福指数。
3、满意度指标
（1）受益群众满意度：≥95%。</t>
  </si>
  <si>
    <r>
      <rPr>
        <sz val="18"/>
        <rFont val="方正仿宋简体"/>
        <charset val="134"/>
      </rPr>
      <t>一是完善城乡结合部各村基础设施建设，改善村容村貌，解决村庄脏乱差的现状；二是提升村民的生活质量和幸福感，进一步推动乡村文明建设，逐步改变村民生活卫生习惯，增强环保意识。</t>
    </r>
  </si>
  <si>
    <r>
      <rPr>
        <sz val="17"/>
        <rFont val="Times New Roman"/>
        <charset val="134"/>
      </rPr>
      <t>2025</t>
    </r>
    <r>
      <rPr>
        <sz val="17"/>
        <rFont val="方正仿宋简体"/>
        <charset val="134"/>
      </rPr>
      <t>年大水坑镇大水坑村西组道路排水管网及南环路人居环境整治工程项目</t>
    </r>
  </si>
  <si>
    <r>
      <rPr>
        <sz val="17"/>
        <rFont val="方正仿宋简体"/>
        <charset val="0"/>
      </rPr>
      <t>资金总投入</t>
    </r>
    <r>
      <rPr>
        <sz val="17"/>
        <rFont val="Times New Roman"/>
        <charset val="0"/>
      </rPr>
      <t>974</t>
    </r>
    <r>
      <rPr>
        <sz val="17"/>
        <rFont val="方正仿宋简体"/>
        <charset val="0"/>
      </rPr>
      <t>万元，用于完成大水坑村西组排水管网及道路改造提升和南环路人居环境整治工程项目。其中，计划对大水坑村金融南路（兴盛－南环）</t>
    </r>
    <r>
      <rPr>
        <sz val="17"/>
        <rFont val="Times New Roman"/>
        <charset val="0"/>
      </rPr>
      <t>880</t>
    </r>
    <r>
      <rPr>
        <sz val="17"/>
        <rFont val="方正仿宋简体"/>
        <charset val="0"/>
      </rPr>
      <t>余米、大兴路（兴盛－金阜）</t>
    </r>
    <r>
      <rPr>
        <sz val="17"/>
        <rFont val="Times New Roman"/>
        <charset val="0"/>
      </rPr>
      <t>330</t>
    </r>
    <r>
      <rPr>
        <sz val="17"/>
        <rFont val="方正仿宋简体"/>
        <charset val="0"/>
      </rPr>
      <t>余米、兴民路（兴盛－金阜）</t>
    </r>
    <r>
      <rPr>
        <sz val="17"/>
        <rFont val="Times New Roman"/>
        <charset val="0"/>
      </rPr>
      <t>280</t>
    </r>
    <r>
      <rPr>
        <sz val="17"/>
        <rFont val="方正仿宋简体"/>
        <charset val="0"/>
      </rPr>
      <t>余米排水管网及道路进行维修改造提升；计划在南环路两侧实施人居环境整治项目，主要对南环路两侧进行硬化铺装</t>
    </r>
    <r>
      <rPr>
        <sz val="17"/>
        <rFont val="Times New Roman"/>
        <charset val="0"/>
      </rPr>
      <t>3200</t>
    </r>
    <r>
      <rPr>
        <sz val="17"/>
        <rFont val="方正仿宋简体"/>
        <charset val="0"/>
      </rPr>
      <t>余平方米、维修破损道路以及环境整治等。</t>
    </r>
  </si>
  <si>
    <r>
      <rPr>
        <sz val="17"/>
        <rFont val="方正仿宋简体"/>
        <charset val="0"/>
      </rPr>
      <t>大水坑村</t>
    </r>
  </si>
  <si>
    <r>
      <rPr>
        <sz val="17"/>
        <rFont val="方正仿宋简体"/>
        <charset val="0"/>
      </rPr>
      <t>大水坑镇预计受益人口至少</t>
    </r>
    <r>
      <rPr>
        <sz val="17"/>
        <rFont val="Times New Roman"/>
        <charset val="0"/>
      </rPr>
      <t>5000</t>
    </r>
    <r>
      <rPr>
        <sz val="17"/>
        <rFont val="方正仿宋简体"/>
        <charset val="0"/>
      </rPr>
      <t>人以上。</t>
    </r>
  </si>
  <si>
    <t>1、产出指标
（1）数量指标：新建预应力混凝土排水管655m；矩形钢筋砼排水检查井17座；混凝土偏沟式单箅雨水口28座；混凝土偏沟式双箅雨水口6座；圆形钢筋混凝土污水检查井16座；检查井防坠网33个；新建道砖铺装10940.5m2；新建沥青砼路面5233.6m2；树框110套；水泥砼路面2669.5m2
（2）质量指标：验收合格率100%；当年资金支出率（除质保金外）100%。
（3）时效指标：项目完成期限2025年9月
（4）成本指标：工程资金投入≤910万元
（5）经济效益指标：着力提高脱贫人口和监测对象收入
（2）社会效益指标：牢牢守住规模性返贫底线。  （3）生态指标：明显改善生态环境状况。   （1）群众满意度：≥95%。</t>
  </si>
  <si>
    <r>
      <rPr>
        <sz val="18"/>
        <rFont val="方正仿宋简体"/>
        <charset val="0"/>
      </rPr>
      <t>一是完善基础设施建设，有助于改善村容村貌，提升村民的生活质量和幸福感；二是进一步推动乡村文明建设，提升村民的文化素养和道德；三是带动周边群众务工人数</t>
    </r>
    <r>
      <rPr>
        <sz val="18"/>
        <rFont val="Times New Roman"/>
        <charset val="0"/>
      </rPr>
      <t>230</t>
    </r>
    <r>
      <rPr>
        <sz val="18"/>
        <rFont val="方正仿宋简体"/>
        <charset val="0"/>
      </rPr>
      <t>余人，增加群众收入</t>
    </r>
    <r>
      <rPr>
        <sz val="18"/>
        <rFont val="Times New Roman"/>
        <charset val="0"/>
      </rPr>
      <t>190</t>
    </r>
    <r>
      <rPr>
        <sz val="18"/>
        <rFont val="方正仿宋简体"/>
        <charset val="0"/>
      </rPr>
      <t>余万元综合收益人数</t>
    </r>
    <r>
      <rPr>
        <sz val="18"/>
        <rFont val="Times New Roman"/>
        <charset val="0"/>
      </rPr>
      <t>5000</t>
    </r>
    <r>
      <rPr>
        <sz val="18"/>
        <rFont val="方正仿宋简体"/>
        <charset val="0"/>
      </rPr>
      <t>余人。</t>
    </r>
  </si>
  <si>
    <r>
      <rPr>
        <sz val="17"/>
        <rFont val="方正仿宋简体"/>
        <charset val="0"/>
      </rPr>
      <t>预计形成公益性资产，由大水坑村对该资产进行管护</t>
    </r>
  </si>
  <si>
    <r>
      <rPr>
        <sz val="17"/>
        <rFont val="Times New Roman"/>
        <charset val="0"/>
      </rPr>
      <t>2025</t>
    </r>
    <r>
      <rPr>
        <sz val="17"/>
        <rFont val="方正仿宋简体"/>
        <charset val="0"/>
      </rPr>
      <t>年大水坑镇红井子村人居环境改善项目</t>
    </r>
  </si>
  <si>
    <r>
      <rPr>
        <sz val="17"/>
        <rFont val="方正仿宋简体"/>
        <charset val="0"/>
      </rPr>
      <t>资金总投入</t>
    </r>
    <r>
      <rPr>
        <sz val="17"/>
        <rFont val="Times New Roman"/>
        <charset val="0"/>
      </rPr>
      <t>160</t>
    </r>
    <r>
      <rPr>
        <sz val="17"/>
        <rFont val="方正仿宋简体"/>
        <charset val="0"/>
      </rPr>
      <t>万元，用于划新建道路排水沟</t>
    </r>
    <r>
      <rPr>
        <sz val="17"/>
        <rFont val="Times New Roman"/>
        <charset val="0"/>
      </rPr>
      <t>500</t>
    </r>
    <r>
      <rPr>
        <sz val="17"/>
        <rFont val="方正仿宋简体"/>
        <charset val="0"/>
      </rPr>
      <t>余米，道路两边面包砖硬化</t>
    </r>
    <r>
      <rPr>
        <sz val="17"/>
        <rFont val="Times New Roman"/>
        <charset val="0"/>
      </rPr>
      <t>2100</t>
    </r>
    <r>
      <rPr>
        <sz val="17"/>
        <rFont val="方正仿宋简体"/>
        <charset val="0"/>
      </rPr>
      <t>余平方米，混凝土道牙</t>
    </r>
    <r>
      <rPr>
        <sz val="17"/>
        <rFont val="Times New Roman"/>
        <charset val="0"/>
      </rPr>
      <t>1560</t>
    </r>
    <r>
      <rPr>
        <sz val="17"/>
        <rFont val="方正仿宋简体"/>
        <charset val="0"/>
      </rPr>
      <t>余米，混凝土道牙树池</t>
    </r>
    <r>
      <rPr>
        <sz val="17"/>
        <rFont val="Times New Roman"/>
        <charset val="0"/>
      </rPr>
      <t>153</t>
    </r>
    <r>
      <rPr>
        <sz val="17"/>
        <rFont val="方正仿宋简体"/>
        <charset val="0"/>
      </rPr>
      <t>个，砌筑植草砖护坡</t>
    </r>
    <r>
      <rPr>
        <sz val="17"/>
        <rFont val="Times New Roman"/>
        <charset val="0"/>
      </rPr>
      <t>1800</t>
    </r>
    <r>
      <rPr>
        <sz val="17"/>
        <rFont val="方正仿宋简体"/>
        <charset val="0"/>
      </rPr>
      <t>余平方米、混凝土道路硬化</t>
    </r>
    <r>
      <rPr>
        <sz val="17"/>
        <rFont val="Times New Roman"/>
        <charset val="0"/>
      </rPr>
      <t>3500</t>
    </r>
    <r>
      <rPr>
        <sz val="17"/>
        <rFont val="方正仿宋简体"/>
        <charset val="0"/>
      </rPr>
      <t>余平方米；对全村人居环境进行整治，清理渣堆、粪堆，垃圾堆等</t>
    </r>
    <r>
      <rPr>
        <sz val="17"/>
        <rFont val="Times New Roman"/>
        <charset val="0"/>
      </rPr>
      <t>8500</t>
    </r>
    <r>
      <rPr>
        <sz val="17"/>
        <rFont val="方正仿宋简体"/>
        <charset val="0"/>
      </rPr>
      <t>余立方米。</t>
    </r>
  </si>
  <si>
    <r>
      <rPr>
        <sz val="17"/>
        <rFont val="方正仿宋简体"/>
        <charset val="0"/>
      </rPr>
      <t>红井子村</t>
    </r>
  </si>
  <si>
    <r>
      <rPr>
        <sz val="17"/>
        <rFont val="方正仿宋简体"/>
        <charset val="0"/>
      </rPr>
      <t>红井子村预计受益人口至少</t>
    </r>
    <r>
      <rPr>
        <sz val="17"/>
        <rFont val="Times New Roman"/>
        <charset val="0"/>
      </rPr>
      <t>1000</t>
    </r>
    <r>
      <rPr>
        <sz val="17"/>
        <rFont val="方正仿宋简体"/>
        <charset val="0"/>
      </rPr>
      <t>人以上。</t>
    </r>
  </si>
  <si>
    <r>
      <rPr>
        <sz val="18"/>
        <rFont val="方正仿宋简体"/>
        <charset val="134"/>
      </rPr>
      <t>1、产出指标
（1）数量指标：完成蓄水池维修 ≥600m</t>
    </r>
    <r>
      <rPr>
        <sz val="18"/>
        <rFont val="Times New Roman"/>
        <charset val="134"/>
      </rPr>
      <t>³</t>
    </r>
    <r>
      <rPr>
        <sz val="18"/>
        <rFont val="方正仿宋简体"/>
        <charset val="134"/>
      </rPr>
      <t>、墙体改造 ≥510</t>
    </r>
    <r>
      <rPr>
        <sz val="18"/>
        <rFont val="方正书宋_GBK"/>
        <charset val="134"/>
      </rPr>
      <t>㎡</t>
    </r>
    <r>
      <rPr>
        <sz val="18"/>
        <rFont val="方正仿宋简体"/>
        <charset val="134"/>
      </rPr>
      <t>、完成防水棉被 ≥5500</t>
    </r>
    <r>
      <rPr>
        <sz val="18"/>
        <rFont val="方正书宋_GBK"/>
        <charset val="134"/>
      </rPr>
      <t>㎡</t>
    </r>
    <r>
      <rPr>
        <sz val="18"/>
        <rFont val="方正仿宋简体"/>
        <charset val="134"/>
      </rPr>
      <t>、完成墙体保温 ≥2600</t>
    </r>
    <r>
      <rPr>
        <sz val="18"/>
        <rFont val="方正书宋_GBK"/>
        <charset val="134"/>
      </rPr>
      <t>㎡</t>
    </r>
    <r>
      <rPr>
        <sz val="18"/>
        <rFont val="方正仿宋简体"/>
        <charset val="134"/>
      </rPr>
      <t xml:space="preserve">
新建道路排水沟 ≥497m、面包砖硬化 ≥2100</t>
    </r>
    <r>
      <rPr>
        <sz val="18"/>
        <rFont val="方正书宋_GBK"/>
        <charset val="134"/>
      </rPr>
      <t>㎡</t>
    </r>
    <r>
      <rPr>
        <sz val="18"/>
        <rFont val="方正仿宋简体"/>
        <charset val="134"/>
      </rPr>
      <t xml:space="preserve">
混凝土道牙 ≥1563m、混凝土道牙树池 ≥153个、植草砖护坡 ≥1800</t>
    </r>
    <r>
      <rPr>
        <sz val="18"/>
        <rFont val="方正书宋_GBK"/>
        <charset val="134"/>
      </rPr>
      <t>㎡</t>
    </r>
    <r>
      <rPr>
        <sz val="18"/>
        <rFont val="方正仿宋简体"/>
        <charset val="134"/>
      </rPr>
      <t>、混凝土道路硬化 ≥3552.5</t>
    </r>
    <r>
      <rPr>
        <sz val="18"/>
        <rFont val="方正书宋_GBK"/>
        <charset val="134"/>
      </rPr>
      <t>㎡</t>
    </r>
    <r>
      <rPr>
        <sz val="18"/>
        <rFont val="方正仿宋简体"/>
        <charset val="134"/>
      </rPr>
      <t>、垃圾堆清理 ≥8333m</t>
    </r>
    <r>
      <rPr>
        <sz val="18"/>
        <rFont val="Times New Roman"/>
        <charset val="134"/>
      </rPr>
      <t>³</t>
    </r>
    <r>
      <rPr>
        <sz val="18"/>
        <rFont val="方正仿宋简体"/>
        <charset val="134"/>
      </rPr>
      <t xml:space="preserve">                       
（2）质量指标：验收合格率100%；当年资金支出率（除质保金外）100%。
（3）时效指标：项目完成期限2025年9月。
（4）成本指标：工程资金投入≤910万元
（5）群众满意度：≥95%。</t>
    </r>
  </si>
  <si>
    <r>
      <rPr>
        <sz val="18"/>
        <rFont val="方正仿宋简体"/>
        <charset val="0"/>
      </rPr>
      <t>一是完善基础设施建设，有助于改善村容村貌，提升村民的生活质量和幸福感；二是进一步推动乡村文明建设，提升村民的文化素养和道德；三是带动周边群众务工，增加群众收入。预计受益人口至少</t>
    </r>
    <r>
      <rPr>
        <sz val="18"/>
        <rFont val="Times New Roman"/>
        <charset val="0"/>
      </rPr>
      <t>1000</t>
    </r>
    <r>
      <rPr>
        <sz val="18"/>
        <rFont val="方正仿宋简体"/>
        <charset val="0"/>
      </rPr>
      <t>人以上。</t>
    </r>
  </si>
  <si>
    <r>
      <rPr>
        <sz val="17"/>
        <rFont val="方正仿宋简体"/>
        <charset val="0"/>
      </rPr>
      <t>预计形成公益性资产，由红井子村对该资产进行管护</t>
    </r>
  </si>
  <si>
    <r>
      <rPr>
        <sz val="17"/>
        <rFont val="Times New Roman"/>
        <charset val="134"/>
      </rPr>
      <t>2025</t>
    </r>
    <r>
      <rPr>
        <sz val="17"/>
        <rFont val="方正仿宋简体"/>
        <charset val="134"/>
      </rPr>
      <t>年大水坑镇大水坑村西组基础设施改造提升项目</t>
    </r>
  </si>
  <si>
    <r>
      <rPr>
        <sz val="17"/>
        <rFont val="方正仿宋简体"/>
        <charset val="0"/>
      </rPr>
      <t>资金总投入</t>
    </r>
    <r>
      <rPr>
        <sz val="17"/>
        <rFont val="Times New Roman"/>
        <charset val="0"/>
      </rPr>
      <t>642</t>
    </r>
    <r>
      <rPr>
        <sz val="17"/>
        <rFont val="方正仿宋简体"/>
        <charset val="0"/>
      </rPr>
      <t>万元，用于新建雨水管道</t>
    </r>
    <r>
      <rPr>
        <sz val="17"/>
        <rFont val="Times New Roman"/>
        <charset val="0"/>
      </rPr>
      <t>1200</t>
    </r>
    <r>
      <rPr>
        <sz val="17"/>
        <rFont val="方正仿宋简体"/>
        <charset val="0"/>
      </rPr>
      <t>余米，检查井</t>
    </r>
    <r>
      <rPr>
        <sz val="17"/>
        <rFont val="Times New Roman"/>
        <charset val="0"/>
      </rPr>
      <t>54</t>
    </r>
    <r>
      <rPr>
        <sz val="17"/>
        <rFont val="方正仿宋简体"/>
        <charset val="0"/>
      </rPr>
      <t>座，雨水口</t>
    </r>
    <r>
      <rPr>
        <sz val="17"/>
        <rFont val="Times New Roman"/>
        <charset val="0"/>
      </rPr>
      <t>108</t>
    </r>
    <r>
      <rPr>
        <sz val="17"/>
        <rFont val="方正仿宋简体"/>
        <charset val="0"/>
      </rPr>
      <t>座，雨水口连接管</t>
    </r>
    <r>
      <rPr>
        <sz val="17"/>
        <rFont val="Times New Roman"/>
        <charset val="0"/>
      </rPr>
      <t>300</t>
    </r>
    <r>
      <rPr>
        <sz val="17"/>
        <rFont val="方正仿宋简体"/>
        <charset val="0"/>
      </rPr>
      <t>余米，一体化提升泵站</t>
    </r>
    <r>
      <rPr>
        <sz val="17"/>
        <rFont val="Times New Roman"/>
        <charset val="0"/>
      </rPr>
      <t>1</t>
    </r>
    <r>
      <rPr>
        <sz val="17"/>
        <rFont val="方正仿宋简体"/>
        <charset val="0"/>
      </rPr>
      <t>座，压力排水管道</t>
    </r>
    <r>
      <rPr>
        <sz val="17"/>
        <rFont val="Times New Roman"/>
        <charset val="0"/>
      </rPr>
      <t>70</t>
    </r>
    <r>
      <rPr>
        <sz val="17"/>
        <rFont val="方正仿宋简体"/>
        <charset val="0"/>
      </rPr>
      <t>余米；恢复混凝土路面</t>
    </r>
    <r>
      <rPr>
        <sz val="17"/>
        <rFont val="Times New Roman"/>
        <charset val="0"/>
      </rPr>
      <t>4200</t>
    </r>
    <r>
      <rPr>
        <sz val="17"/>
        <rFont val="方正仿宋简体"/>
        <charset val="0"/>
      </rPr>
      <t>余平方米；混凝土硬化</t>
    </r>
    <r>
      <rPr>
        <sz val="17"/>
        <rFont val="Times New Roman"/>
        <charset val="0"/>
      </rPr>
      <t>5000</t>
    </r>
    <r>
      <rPr>
        <sz val="17"/>
        <rFont val="方正仿宋简体"/>
        <charset val="0"/>
      </rPr>
      <t>余平方米、面包砖铺装硬化</t>
    </r>
    <r>
      <rPr>
        <sz val="17"/>
        <rFont val="Times New Roman"/>
        <charset val="0"/>
      </rPr>
      <t>2400</t>
    </r>
    <r>
      <rPr>
        <sz val="17"/>
        <rFont val="方正仿宋简体"/>
        <charset val="0"/>
      </rPr>
      <t>平方米；公厕</t>
    </r>
    <r>
      <rPr>
        <sz val="17"/>
        <rFont val="Times New Roman"/>
        <charset val="0"/>
      </rPr>
      <t>1</t>
    </r>
    <r>
      <rPr>
        <sz val="17"/>
        <rFont val="方正仿宋简体"/>
        <charset val="0"/>
      </rPr>
      <t>座；配套管道边坡支护和路肩铺装硬化等。</t>
    </r>
  </si>
  <si>
    <r>
      <rPr>
        <sz val="17"/>
        <rFont val="方正仿宋简体"/>
        <charset val="0"/>
      </rPr>
      <t>预计受益人口至少</t>
    </r>
    <r>
      <rPr>
        <sz val="17"/>
        <rFont val="Times New Roman"/>
        <charset val="0"/>
      </rPr>
      <t>2000</t>
    </r>
    <r>
      <rPr>
        <sz val="17"/>
        <rFont val="方正仿宋简体"/>
        <charset val="0"/>
      </rPr>
      <t>人以上。</t>
    </r>
  </si>
  <si>
    <t>1、产出指标
（1）数量指标：雨水管道1198m；混凝土检查井54座；混凝土雨水口108座；一体化提升泵站]座；恢复混凝土路面4167m2；混凝土硬化6090m2；面包砖铺装硬化2400m2；公厕74105m2。
（2）质量指标：验收合格率100%；当年资金支出率（除质保金外）100%。
（3）时效指标：项目完成期限2025年9月
（4）成本指标：工程资金投入589万元
（5）群众满意度：≥95%。</t>
  </si>
  <si>
    <r>
      <rPr>
        <sz val="18"/>
        <rFont val="方正仿宋简体"/>
        <charset val="0"/>
      </rPr>
      <t>一是完善基础设施建设，有助于改善村容村貌，提升村民的生活质量和幸福感；二是进一步推动乡村文明建设，提升村民的文化素养和道德；三是带动周边群众务工人数</t>
    </r>
    <r>
      <rPr>
        <sz val="18"/>
        <rFont val="Times New Roman"/>
        <charset val="0"/>
      </rPr>
      <t>150</t>
    </r>
    <r>
      <rPr>
        <sz val="18"/>
        <rFont val="方正仿宋简体"/>
        <charset val="0"/>
      </rPr>
      <t>余人，增加群众收入</t>
    </r>
    <r>
      <rPr>
        <sz val="18"/>
        <rFont val="Times New Roman"/>
        <charset val="0"/>
      </rPr>
      <t>120</t>
    </r>
    <r>
      <rPr>
        <sz val="18"/>
        <rFont val="方正仿宋简体"/>
        <charset val="0"/>
      </rPr>
      <t>余万元。综合受益人口</t>
    </r>
    <r>
      <rPr>
        <sz val="18"/>
        <rFont val="Times New Roman"/>
        <charset val="0"/>
      </rPr>
      <t>2000</t>
    </r>
    <r>
      <rPr>
        <sz val="18"/>
        <rFont val="方正仿宋简体"/>
        <charset val="0"/>
      </rPr>
      <t>人以上。</t>
    </r>
  </si>
  <si>
    <r>
      <rPr>
        <sz val="17"/>
        <rFont val="Times New Roman"/>
        <charset val="134"/>
      </rPr>
      <t>2025</t>
    </r>
    <r>
      <rPr>
        <sz val="17"/>
        <rFont val="方正仿宋简体"/>
        <charset val="134"/>
      </rPr>
      <t>年惠安堡镇萌城村污水管网提升工程项目</t>
    </r>
  </si>
  <si>
    <r>
      <rPr>
        <sz val="17"/>
        <rFont val="方正仿宋简体"/>
        <charset val="0"/>
      </rPr>
      <t>资金总投入</t>
    </r>
    <r>
      <rPr>
        <sz val="17"/>
        <rFont val="Times New Roman"/>
        <charset val="0"/>
      </rPr>
      <t>344</t>
    </r>
    <r>
      <rPr>
        <sz val="17"/>
        <rFont val="方正仿宋简体"/>
        <charset val="0"/>
      </rPr>
      <t>万元，用于完成</t>
    </r>
    <r>
      <rPr>
        <sz val="17"/>
        <rFont val="Times New Roman"/>
        <charset val="0"/>
      </rPr>
      <t>1.</t>
    </r>
    <r>
      <rPr>
        <sz val="17"/>
        <rFont val="方正仿宋简体"/>
        <charset val="0"/>
      </rPr>
      <t>混凝土道路拆除及恢复</t>
    </r>
    <r>
      <rPr>
        <sz val="17"/>
        <rFont val="Times New Roman"/>
        <charset val="0"/>
      </rPr>
      <t>5300</t>
    </r>
    <r>
      <rPr>
        <sz val="17"/>
        <rFont val="方正仿宋简体"/>
        <charset val="0"/>
      </rPr>
      <t>平方米；</t>
    </r>
    <r>
      <rPr>
        <sz val="17"/>
        <rFont val="Times New Roman"/>
        <charset val="0"/>
      </rPr>
      <t>2.</t>
    </r>
    <r>
      <rPr>
        <sz val="17"/>
        <rFont val="方正仿宋简体"/>
        <charset val="0"/>
      </rPr>
      <t>铺设二级钢筋混凝土管（</t>
    </r>
    <r>
      <rPr>
        <sz val="17"/>
        <rFont val="Times New Roman"/>
        <charset val="0"/>
      </rPr>
      <t>D400</t>
    </r>
    <r>
      <rPr>
        <sz val="17"/>
        <rFont val="方正仿宋简体"/>
        <charset val="0"/>
      </rPr>
      <t>）</t>
    </r>
    <r>
      <rPr>
        <sz val="17"/>
        <rFont val="Times New Roman"/>
        <charset val="0"/>
      </rPr>
      <t>386</t>
    </r>
    <r>
      <rPr>
        <sz val="17"/>
        <rFont val="方正仿宋简体"/>
        <charset val="0"/>
      </rPr>
      <t>米，二级钢筋混凝土管（</t>
    </r>
    <r>
      <rPr>
        <sz val="17"/>
        <rFont val="Times New Roman"/>
        <charset val="0"/>
      </rPr>
      <t>D300</t>
    </r>
    <r>
      <rPr>
        <sz val="17"/>
        <rFont val="方正仿宋简体"/>
        <charset val="0"/>
      </rPr>
      <t>）</t>
    </r>
    <r>
      <rPr>
        <sz val="17"/>
        <rFont val="Times New Roman"/>
        <charset val="0"/>
      </rPr>
      <t>1200</t>
    </r>
    <r>
      <rPr>
        <sz val="17"/>
        <rFont val="方正仿宋简体"/>
        <charset val="0"/>
      </rPr>
      <t>米，</t>
    </r>
    <r>
      <rPr>
        <sz val="17"/>
        <rFont val="Times New Roman"/>
        <charset val="0"/>
      </rPr>
      <t>HDPE</t>
    </r>
    <r>
      <rPr>
        <sz val="17"/>
        <rFont val="方正仿宋简体"/>
        <charset val="0"/>
      </rPr>
      <t>排水管（</t>
    </r>
    <r>
      <rPr>
        <sz val="17"/>
        <rFont val="Times New Roman"/>
        <charset val="0"/>
      </rPr>
      <t>DN160</t>
    </r>
    <r>
      <rPr>
        <sz val="17"/>
        <rFont val="方正仿宋简体"/>
        <charset val="0"/>
      </rPr>
      <t>）</t>
    </r>
    <r>
      <rPr>
        <sz val="17"/>
        <rFont val="Times New Roman"/>
        <charset val="0"/>
      </rPr>
      <t>1005</t>
    </r>
    <r>
      <rPr>
        <sz val="17"/>
        <rFont val="方正仿宋简体"/>
        <charset val="0"/>
      </rPr>
      <t>米，预制成品混凝土检查井（</t>
    </r>
    <r>
      <rPr>
        <sz val="17"/>
        <rFont val="Times New Roman"/>
        <charset val="0"/>
      </rPr>
      <t>ϕ800</t>
    </r>
    <r>
      <rPr>
        <sz val="17"/>
        <rFont val="方正仿宋简体"/>
        <charset val="0"/>
      </rPr>
      <t>）</t>
    </r>
    <r>
      <rPr>
        <sz val="17"/>
        <rFont val="Times New Roman"/>
        <charset val="0"/>
      </rPr>
      <t>44</t>
    </r>
    <r>
      <rPr>
        <sz val="17"/>
        <rFont val="方正仿宋简体"/>
        <charset val="0"/>
      </rPr>
      <t>座，预制成品混凝土沉泥井（</t>
    </r>
    <r>
      <rPr>
        <sz val="17"/>
        <rFont val="Times New Roman"/>
        <charset val="0"/>
      </rPr>
      <t>ϕ800</t>
    </r>
    <r>
      <rPr>
        <sz val="17"/>
        <rFont val="方正仿宋简体"/>
        <charset val="0"/>
      </rPr>
      <t>）</t>
    </r>
    <r>
      <rPr>
        <sz val="17"/>
        <rFont val="Times New Roman"/>
        <charset val="0"/>
      </rPr>
      <t>5</t>
    </r>
    <r>
      <rPr>
        <sz val="17"/>
        <rFont val="方正仿宋简体"/>
        <charset val="0"/>
      </rPr>
      <t>座；</t>
    </r>
    <r>
      <rPr>
        <sz val="17"/>
        <rFont val="Times New Roman"/>
        <charset val="0"/>
      </rPr>
      <t>3.</t>
    </r>
    <r>
      <rPr>
        <sz val="17"/>
        <rFont val="方正仿宋简体"/>
        <charset val="0"/>
      </rPr>
      <t>新建排水边沟</t>
    </r>
    <r>
      <rPr>
        <sz val="17"/>
        <rFont val="Times New Roman"/>
        <charset val="0"/>
      </rPr>
      <t>380</t>
    </r>
    <r>
      <rPr>
        <sz val="17"/>
        <rFont val="方正仿宋简体"/>
        <charset val="0"/>
      </rPr>
      <t>米，护坡</t>
    </r>
    <r>
      <rPr>
        <sz val="17"/>
        <rFont val="Times New Roman"/>
        <charset val="0"/>
      </rPr>
      <t>890</t>
    </r>
    <r>
      <rPr>
        <sz val="17"/>
        <rFont val="方正仿宋简体"/>
        <charset val="0"/>
      </rPr>
      <t>平方米，新建</t>
    </r>
    <r>
      <rPr>
        <sz val="17"/>
        <rFont val="Times New Roman"/>
        <charset val="0"/>
      </rPr>
      <t>3.0</t>
    </r>
    <r>
      <rPr>
        <sz val="17"/>
        <rFont val="方正仿宋简体"/>
        <charset val="0"/>
      </rPr>
      <t>高毛石挡墙</t>
    </r>
    <r>
      <rPr>
        <sz val="17"/>
        <rFont val="Times New Roman"/>
        <charset val="0"/>
      </rPr>
      <t>87</t>
    </r>
    <r>
      <rPr>
        <sz val="17"/>
        <rFont val="方正仿宋简体"/>
        <charset val="0"/>
      </rPr>
      <t>米，新建砖墙</t>
    </r>
    <r>
      <rPr>
        <sz val="17"/>
        <rFont val="Times New Roman"/>
        <charset val="0"/>
      </rPr>
      <t>55</t>
    </r>
    <r>
      <rPr>
        <sz val="17"/>
        <rFont val="方正仿宋简体"/>
        <charset val="0"/>
      </rPr>
      <t>米；</t>
    </r>
    <r>
      <rPr>
        <sz val="17"/>
        <rFont val="Times New Roman"/>
        <charset val="0"/>
      </rPr>
      <t>4.</t>
    </r>
    <r>
      <rPr>
        <sz val="17"/>
        <rFont val="方正仿宋简体"/>
        <charset val="0"/>
      </rPr>
      <t>新建道路排水</t>
    </r>
    <r>
      <rPr>
        <sz val="17"/>
        <rFont val="Times New Roman"/>
        <charset val="0"/>
      </rPr>
      <t>1</t>
    </r>
    <r>
      <rPr>
        <sz val="17"/>
        <rFont val="方正仿宋简体"/>
        <charset val="0"/>
      </rPr>
      <t>项，及相关配套设施等。</t>
    </r>
  </si>
  <si>
    <r>
      <rPr>
        <sz val="17"/>
        <rFont val="方正仿宋简体"/>
        <charset val="0"/>
      </rPr>
      <t>萌城村</t>
    </r>
  </si>
  <si>
    <r>
      <rPr>
        <sz val="17"/>
        <rFont val="方正仿宋简体"/>
        <charset val="0"/>
      </rPr>
      <t>惠安堡镇</t>
    </r>
    <r>
      <rPr>
        <sz val="17"/>
        <rFont val="Times New Roman"/>
        <charset val="0"/>
      </rPr>
      <t xml:space="preserve">
</t>
    </r>
    <r>
      <rPr>
        <sz val="17"/>
        <rFont val="方正仿宋简体"/>
        <charset val="0"/>
      </rPr>
      <t>预计受益人口至少</t>
    </r>
    <r>
      <rPr>
        <sz val="17"/>
        <rFont val="Times New Roman"/>
        <charset val="0"/>
      </rPr>
      <t>1000</t>
    </r>
    <r>
      <rPr>
        <sz val="17"/>
        <rFont val="方正仿宋简体"/>
        <charset val="0"/>
      </rPr>
      <t>人以上。</t>
    </r>
  </si>
  <si>
    <t>1、产出指标
（1）数量指标：混凝土道路拆除及恢复5300平方米，新建排水边沟380米，护坡890平方米，新建3.0高毛石挡墙87米，新建砖墙55米；4.新建道路排水1项，及相关配套设施等。
（2）质量指标：验收合格率100%；当年资金支出率（除质保金外）100%。
（3）时效指标：项目完成期限2025年9月
（4）成本指标：工程资金投入344万元
（5）群众满意度：≥95%。</t>
  </si>
  <si>
    <r>
      <rPr>
        <sz val="17"/>
        <rFont val="方正仿宋简体"/>
        <charset val="134"/>
      </rPr>
      <t>完善基础设施建设，改善村容村貌，提升村民的生活质量和幸福感预计受益人口至少</t>
    </r>
    <r>
      <rPr>
        <sz val="17"/>
        <rFont val="Times New Roman"/>
        <charset val="134"/>
      </rPr>
      <t>1000</t>
    </r>
    <r>
      <rPr>
        <sz val="17"/>
        <rFont val="方正仿宋简体"/>
        <charset val="134"/>
      </rPr>
      <t>人以上。</t>
    </r>
  </si>
  <si>
    <r>
      <rPr>
        <sz val="17"/>
        <rFont val="方正仿宋简体"/>
        <charset val="134"/>
      </rPr>
      <t>预计形成公益性资产，由萌城村管护</t>
    </r>
  </si>
  <si>
    <r>
      <rPr>
        <sz val="17"/>
        <rFont val="Times New Roman"/>
        <charset val="134"/>
      </rPr>
      <t>2025</t>
    </r>
    <r>
      <rPr>
        <sz val="17"/>
        <rFont val="方正仿宋简体"/>
        <charset val="134"/>
      </rPr>
      <t>年惠安堡镇杜家沟村人居环境整治工程项目</t>
    </r>
  </si>
  <si>
    <r>
      <rPr>
        <sz val="17"/>
        <rFont val="方正仿宋简体"/>
        <charset val="0"/>
      </rPr>
      <t>资金总投入</t>
    </r>
    <r>
      <rPr>
        <sz val="17"/>
        <rFont val="Times New Roman"/>
        <charset val="0"/>
      </rPr>
      <t>230</t>
    </r>
    <r>
      <rPr>
        <sz val="17"/>
        <rFont val="方正仿宋简体"/>
        <charset val="0"/>
      </rPr>
      <t>万元，用于完成混凝土道路改造（沥青罩面）</t>
    </r>
    <r>
      <rPr>
        <sz val="17"/>
        <rFont val="Times New Roman"/>
        <charset val="0"/>
      </rPr>
      <t>2.33</t>
    </r>
    <r>
      <rPr>
        <sz val="17"/>
        <rFont val="方正仿宋简体"/>
        <charset val="0"/>
      </rPr>
      <t>公里、面包砖铺装</t>
    </r>
    <r>
      <rPr>
        <sz val="17"/>
        <rFont val="Times New Roman"/>
        <charset val="0"/>
      </rPr>
      <t>4529</t>
    </r>
    <r>
      <rPr>
        <sz val="17"/>
        <rFont val="方正仿宋简体"/>
        <charset val="0"/>
      </rPr>
      <t>平方米、六棱砖护坡</t>
    </r>
    <r>
      <rPr>
        <sz val="17"/>
        <rFont val="Times New Roman"/>
        <charset val="0"/>
      </rPr>
      <t>435</t>
    </r>
    <r>
      <rPr>
        <sz val="17"/>
        <rFont val="方正仿宋简体"/>
        <charset val="0"/>
      </rPr>
      <t>平方米、混凝土硬化</t>
    </r>
    <r>
      <rPr>
        <sz val="17"/>
        <rFont val="Times New Roman"/>
        <charset val="0"/>
      </rPr>
      <t>2680</t>
    </r>
    <r>
      <rPr>
        <sz val="17"/>
        <rFont val="方正仿宋简体"/>
        <charset val="0"/>
      </rPr>
      <t>平方米、新建混凝土树池</t>
    </r>
    <r>
      <rPr>
        <sz val="17"/>
        <rFont val="Times New Roman"/>
        <charset val="0"/>
      </rPr>
      <t>320</t>
    </r>
    <r>
      <rPr>
        <sz val="17"/>
        <rFont val="方正仿宋简体"/>
        <charset val="0"/>
      </rPr>
      <t>个、新建混凝土道牙长</t>
    </r>
    <r>
      <rPr>
        <sz val="17"/>
        <rFont val="Times New Roman"/>
        <charset val="0"/>
      </rPr>
      <t>4576</t>
    </r>
    <r>
      <rPr>
        <sz val="17"/>
        <rFont val="方正仿宋简体"/>
        <charset val="0"/>
      </rPr>
      <t>米，混凝土硬化拆除</t>
    </r>
    <r>
      <rPr>
        <sz val="17"/>
        <rFont val="Times New Roman"/>
        <charset val="0"/>
      </rPr>
      <t>300</t>
    </r>
    <r>
      <rPr>
        <sz val="17"/>
        <rFont val="方正仿宋简体"/>
        <charset val="0"/>
      </rPr>
      <t>平方米、三大堆治理</t>
    </r>
    <r>
      <rPr>
        <sz val="17"/>
        <rFont val="Times New Roman"/>
        <charset val="0"/>
      </rPr>
      <t>8588</t>
    </r>
    <r>
      <rPr>
        <sz val="17"/>
        <rFont val="方正仿宋简体"/>
        <charset val="0"/>
      </rPr>
      <t>立方米。</t>
    </r>
  </si>
  <si>
    <r>
      <rPr>
        <sz val="17"/>
        <rFont val="方正仿宋简体"/>
        <charset val="0"/>
      </rPr>
      <t>杜家沟村</t>
    </r>
  </si>
  <si>
    <r>
      <rPr>
        <sz val="17"/>
        <rFont val="方正仿宋简体"/>
        <charset val="0"/>
      </rPr>
      <t>杜家沟村受益人口至少</t>
    </r>
    <r>
      <rPr>
        <sz val="17"/>
        <rFont val="Times New Roman"/>
        <charset val="0"/>
      </rPr>
      <t>500</t>
    </r>
    <r>
      <rPr>
        <sz val="17"/>
        <rFont val="方正仿宋简体"/>
        <charset val="0"/>
      </rPr>
      <t>人以上。</t>
    </r>
  </si>
  <si>
    <t>1、产出指标
（1）数量指标：混凝土路沥青罩面2.33公里，铺设面包砖4460平米
（2）质量指标：合格率100%。
（3）时效指标：项目完成期限2025年10月。
（4）成本指标：投入资金229.79万元。
2、效益指标
（1）社会效益指标：提高村民生活舒适度。
3、满意度指标
（1）受益群众满意度：≥95%。</t>
  </si>
  <si>
    <r>
      <rPr>
        <sz val="18"/>
        <rFont val="方正仿宋简体"/>
        <charset val="134"/>
      </rPr>
      <t>完善基础设施建设，改善村容村貌，提升村民的生活质量和幸福感。预计受益人口至少</t>
    </r>
    <r>
      <rPr>
        <sz val="18"/>
        <rFont val="Times New Roman"/>
        <charset val="134"/>
      </rPr>
      <t>1000</t>
    </r>
    <r>
      <rPr>
        <sz val="18"/>
        <rFont val="方正仿宋简体"/>
        <charset val="134"/>
      </rPr>
      <t>人以上。</t>
    </r>
  </si>
  <si>
    <r>
      <rPr>
        <sz val="17"/>
        <rFont val="方正仿宋简体"/>
        <charset val="134"/>
      </rPr>
      <t>预计形成公益性资产，由杜记沟村管护</t>
    </r>
  </si>
  <si>
    <r>
      <rPr>
        <sz val="17"/>
        <rFont val="Times New Roman"/>
        <charset val="134"/>
      </rPr>
      <t>2025</t>
    </r>
    <r>
      <rPr>
        <sz val="17"/>
        <rFont val="方正仿宋简体"/>
        <charset val="134"/>
      </rPr>
      <t>年高沙窝镇环境整治工程项目</t>
    </r>
  </si>
  <si>
    <r>
      <rPr>
        <sz val="17"/>
        <rFont val="方正仿宋简体"/>
        <charset val="0"/>
      </rPr>
      <t>资金总投入</t>
    </r>
    <r>
      <rPr>
        <sz val="17"/>
        <rFont val="Times New Roman"/>
        <charset val="0"/>
      </rPr>
      <t>256</t>
    </r>
    <r>
      <rPr>
        <sz val="17"/>
        <rFont val="方正仿宋简体"/>
        <charset val="0"/>
      </rPr>
      <t>万元，用于</t>
    </r>
    <r>
      <rPr>
        <sz val="17"/>
        <rFont val="Times New Roman"/>
        <charset val="0"/>
      </rPr>
      <t>1.</t>
    </r>
    <r>
      <rPr>
        <sz val="17"/>
        <rFont val="方正仿宋简体"/>
        <charset val="0"/>
      </rPr>
      <t>计划对高沙窝镇下辖</t>
    </r>
    <r>
      <rPr>
        <sz val="17"/>
        <rFont val="Times New Roman"/>
        <charset val="0"/>
      </rPr>
      <t>43</t>
    </r>
    <r>
      <rPr>
        <sz val="17"/>
        <rFont val="方正仿宋简体"/>
        <charset val="0"/>
      </rPr>
      <t>个自然村开展环境卫生整治工作，清理</t>
    </r>
    <r>
      <rPr>
        <sz val="17"/>
        <rFont val="Times New Roman"/>
        <charset val="0"/>
      </rPr>
      <t>“</t>
    </r>
    <r>
      <rPr>
        <sz val="17"/>
        <rFont val="方正仿宋简体"/>
        <charset val="0"/>
      </rPr>
      <t>三大堆</t>
    </r>
    <r>
      <rPr>
        <sz val="17"/>
        <rFont val="Times New Roman"/>
        <charset val="0"/>
      </rPr>
      <t>”</t>
    </r>
    <r>
      <rPr>
        <sz val="17"/>
        <rFont val="方正仿宋简体"/>
        <charset val="0"/>
      </rPr>
      <t>、拆除废旧房屋等；</t>
    </r>
    <r>
      <rPr>
        <sz val="17"/>
        <rFont val="Times New Roman"/>
        <charset val="0"/>
      </rPr>
      <t>2.</t>
    </r>
    <r>
      <rPr>
        <sz val="17"/>
        <rFont val="方正仿宋简体"/>
        <charset val="0"/>
      </rPr>
      <t>新修（维修）混凝土道路面包砖硬化</t>
    </r>
    <r>
      <rPr>
        <sz val="17"/>
        <rFont val="Times New Roman"/>
        <charset val="0"/>
      </rPr>
      <t>9000</t>
    </r>
    <r>
      <rPr>
        <sz val="17"/>
        <rFont val="方正仿宋简体"/>
        <charset val="0"/>
      </rPr>
      <t>平方米等。</t>
    </r>
  </si>
  <si>
    <r>
      <rPr>
        <sz val="17"/>
        <rFont val="方正仿宋简体"/>
        <charset val="0"/>
      </rPr>
      <t>高沙窝镇受益人口至少</t>
    </r>
    <r>
      <rPr>
        <sz val="17"/>
        <rFont val="Times New Roman"/>
        <charset val="0"/>
      </rPr>
      <t>1500</t>
    </r>
    <r>
      <rPr>
        <sz val="17"/>
        <rFont val="方正仿宋简体"/>
        <charset val="0"/>
      </rPr>
      <t>人以上。</t>
    </r>
  </si>
  <si>
    <r>
      <rPr>
        <sz val="18"/>
        <rFont val="方正仿宋简体"/>
        <charset val="134"/>
      </rPr>
      <t>1、产出指标
（1）数量指标：1.垃圾清理：土方挖填平整36000</t>
    </r>
    <r>
      <rPr>
        <sz val="18"/>
        <rFont val="方正书宋_GBK"/>
        <charset val="134"/>
      </rPr>
      <t>㎡</t>
    </r>
    <r>
      <rPr>
        <sz val="18"/>
        <rFont val="方正仿宋简体"/>
        <charset val="134"/>
      </rPr>
      <t>，圈棚进行拆除专项清理，清理垃圾4930m</t>
    </r>
    <r>
      <rPr>
        <sz val="18"/>
        <rFont val="Times New Roman"/>
        <charset val="134"/>
      </rPr>
      <t>³</t>
    </r>
    <r>
      <rPr>
        <sz val="18"/>
        <rFont val="方正仿宋简体"/>
        <charset val="134"/>
      </rPr>
      <t>，清理“三大堆”(清理粪堆、垃圾堆场地平整等)6530m</t>
    </r>
    <r>
      <rPr>
        <sz val="18"/>
        <rFont val="Times New Roman"/>
        <charset val="134"/>
      </rPr>
      <t>³</t>
    </r>
    <r>
      <rPr>
        <sz val="18"/>
        <rFont val="方正仿宋简体"/>
        <charset val="134"/>
      </rPr>
      <t>，面包砖铺装7200</t>
    </r>
    <r>
      <rPr>
        <sz val="18"/>
        <rFont val="方正书宋_GBK"/>
        <charset val="134"/>
      </rPr>
      <t>㎡</t>
    </r>
    <r>
      <rPr>
        <sz val="18"/>
        <rFont val="方正仿宋简体"/>
        <charset val="134"/>
      </rPr>
      <t>；混凝土路面硬化面积2890</t>
    </r>
    <r>
      <rPr>
        <sz val="18"/>
        <rFont val="方正书宋_GBK"/>
        <charset val="134"/>
      </rPr>
      <t>㎡</t>
    </r>
    <r>
      <rPr>
        <sz val="18"/>
        <rFont val="方正仿宋简体"/>
        <charset val="134"/>
      </rPr>
      <t>；道牙安装490米；
（2）质量指标：合格率100%。
（3）时效指标：项目完成期限2025年11月
（4）受益群众满意度：≥90%。</t>
    </r>
  </si>
  <si>
    <r>
      <rPr>
        <sz val="18"/>
        <rFont val="方正仿宋简体"/>
        <charset val="0"/>
      </rPr>
      <t>带动高沙窝本地村民务工</t>
    </r>
    <r>
      <rPr>
        <sz val="18"/>
        <rFont val="Times New Roman"/>
        <charset val="0"/>
      </rPr>
      <t>290</t>
    </r>
    <r>
      <rPr>
        <sz val="18"/>
        <rFont val="方正仿宋简体"/>
        <charset val="0"/>
      </rPr>
      <t>人次，发放工资</t>
    </r>
    <r>
      <rPr>
        <sz val="18"/>
        <rFont val="Times New Roman"/>
        <charset val="0"/>
      </rPr>
      <t>5.6</t>
    </r>
    <r>
      <rPr>
        <sz val="18"/>
        <rFont val="方正仿宋简体"/>
        <charset val="0"/>
      </rPr>
      <t>万元。使用本地装载机</t>
    </r>
    <r>
      <rPr>
        <sz val="18"/>
        <rFont val="Times New Roman"/>
        <charset val="0"/>
      </rPr>
      <t>5</t>
    </r>
    <r>
      <rPr>
        <sz val="18"/>
        <rFont val="方正仿宋简体"/>
        <charset val="0"/>
      </rPr>
      <t>天、挖掘机</t>
    </r>
    <r>
      <rPr>
        <sz val="18"/>
        <rFont val="Times New Roman"/>
        <charset val="0"/>
      </rPr>
      <t>3</t>
    </r>
    <r>
      <rPr>
        <sz val="18"/>
        <rFont val="方正仿宋简体"/>
        <charset val="0"/>
      </rPr>
      <t>天及运输车辆</t>
    </r>
    <r>
      <rPr>
        <sz val="18"/>
        <rFont val="Times New Roman"/>
        <charset val="0"/>
      </rPr>
      <t>150</t>
    </r>
    <r>
      <rPr>
        <sz val="18"/>
        <rFont val="方正仿宋简体"/>
        <charset val="0"/>
      </rPr>
      <t>余次等，总计</t>
    </r>
    <r>
      <rPr>
        <sz val="18"/>
        <rFont val="Times New Roman"/>
        <charset val="0"/>
      </rPr>
      <t>4.726</t>
    </r>
    <r>
      <rPr>
        <sz val="18"/>
        <rFont val="方正仿宋简体"/>
        <charset val="0"/>
      </rPr>
      <t>万元</t>
    </r>
  </si>
  <si>
    <r>
      <rPr>
        <sz val="17"/>
        <rFont val="方正仿宋简体"/>
        <charset val="0"/>
      </rPr>
      <t>预计形成公益性资产，由各个行政村管护</t>
    </r>
  </si>
  <si>
    <r>
      <rPr>
        <sz val="17"/>
        <rFont val="Times New Roman"/>
        <charset val="134"/>
      </rPr>
      <t>2025</t>
    </r>
    <r>
      <rPr>
        <sz val="17"/>
        <rFont val="方正仿宋简体"/>
        <charset val="134"/>
      </rPr>
      <t>年王乐井乡环境整治工程项目</t>
    </r>
  </si>
  <si>
    <r>
      <rPr>
        <sz val="17"/>
        <rFont val="方正仿宋简体"/>
        <charset val="0"/>
      </rPr>
      <t>资金总投入</t>
    </r>
    <r>
      <rPr>
        <sz val="17"/>
        <rFont val="Times New Roman"/>
        <charset val="0"/>
      </rPr>
      <t>164</t>
    </r>
    <r>
      <rPr>
        <sz val="17"/>
        <rFont val="方正仿宋简体"/>
        <charset val="0"/>
      </rPr>
      <t>万元，用于对全乡</t>
    </r>
    <r>
      <rPr>
        <sz val="17"/>
        <rFont val="Times New Roman"/>
        <charset val="0"/>
      </rPr>
      <t>13</t>
    </r>
    <r>
      <rPr>
        <sz val="17"/>
        <rFont val="方正仿宋简体"/>
        <charset val="0"/>
      </rPr>
      <t>个行政村进行环境整治</t>
    </r>
  </si>
  <si>
    <r>
      <rPr>
        <sz val="17"/>
        <rFont val="方正仿宋简体"/>
        <charset val="0"/>
      </rPr>
      <t>王乐井乡各行政村预计受益人口至少</t>
    </r>
    <r>
      <rPr>
        <sz val="17"/>
        <rFont val="Times New Roman"/>
        <charset val="0"/>
      </rPr>
      <t>1000</t>
    </r>
    <r>
      <rPr>
        <sz val="17"/>
        <rFont val="方正仿宋简体"/>
        <charset val="0"/>
      </rPr>
      <t>人以上。</t>
    </r>
  </si>
  <si>
    <t>1、产出指标
（1）数量指标：完成13个村环境卫生。
（2）质量指标：合格率100%。
（3）时效指标：项目完成期限2025年12月
2、效益指标
（1）经济效益指标：增加村集体收入
村民收入显著提高；
（2）社会效益指标：解决本村就业，提高村民幸福指数。
3、满意度指标
（1）受益群众满意度：≥95%。</t>
  </si>
  <si>
    <r>
      <rPr>
        <sz val="18"/>
        <rFont val="方正仿宋简体"/>
        <charset val="0"/>
      </rPr>
      <t>通过项目建设项目，推动王乐井乡基础设施不断完善，提高农村基本公共服务水平，持续改善农村人居环境，村容村貌得到进一步提升。预计受益人口至少</t>
    </r>
    <r>
      <rPr>
        <sz val="18"/>
        <rFont val="Times New Roman"/>
        <charset val="0"/>
      </rPr>
      <t>200</t>
    </r>
    <r>
      <rPr>
        <sz val="18"/>
        <rFont val="方正仿宋简体"/>
        <charset val="0"/>
      </rPr>
      <t>人以上。</t>
    </r>
  </si>
  <si>
    <r>
      <rPr>
        <sz val="17"/>
        <rFont val="方正仿宋简体"/>
        <charset val="0"/>
      </rPr>
      <t>预期形成集体公益性资产，由各行政村管护。</t>
    </r>
  </si>
  <si>
    <r>
      <rPr>
        <sz val="17"/>
        <rFont val="Times New Roman"/>
        <charset val="134"/>
      </rPr>
      <t>2025</t>
    </r>
    <r>
      <rPr>
        <sz val="17"/>
        <rFont val="方正仿宋简体"/>
        <charset val="134"/>
      </rPr>
      <t>年青山乡环境整治项目</t>
    </r>
  </si>
  <si>
    <r>
      <rPr>
        <sz val="17"/>
        <rFont val="方正仿宋简体"/>
        <charset val="0"/>
      </rPr>
      <t>资金总投入</t>
    </r>
    <r>
      <rPr>
        <sz val="17"/>
        <rFont val="Times New Roman"/>
        <charset val="0"/>
      </rPr>
      <t>170</t>
    </r>
    <r>
      <rPr>
        <sz val="17"/>
        <rFont val="方正仿宋简体"/>
        <charset val="0"/>
      </rPr>
      <t>万元。</t>
    </r>
    <r>
      <rPr>
        <sz val="17"/>
        <rFont val="Times New Roman"/>
        <charset val="0"/>
      </rPr>
      <t>1.</t>
    </r>
    <r>
      <rPr>
        <sz val="17"/>
        <rFont val="方正仿宋简体"/>
        <charset val="0"/>
      </rPr>
      <t>方山村新建</t>
    </r>
    <r>
      <rPr>
        <sz val="17"/>
        <rFont val="Times New Roman"/>
        <charset val="0"/>
      </rPr>
      <t>100</t>
    </r>
    <r>
      <rPr>
        <sz val="17"/>
        <rFont val="方正仿宋简体"/>
        <charset val="0"/>
      </rPr>
      <t>立方化粪池</t>
    </r>
    <r>
      <rPr>
        <sz val="17"/>
        <rFont val="Times New Roman"/>
        <charset val="0"/>
      </rPr>
      <t>1</t>
    </r>
    <r>
      <rPr>
        <sz val="17"/>
        <rFont val="方正仿宋简体"/>
        <charset val="0"/>
      </rPr>
      <t>座、场地硬化</t>
    </r>
    <r>
      <rPr>
        <sz val="17"/>
        <rFont val="Times New Roman"/>
        <charset val="0"/>
      </rPr>
      <t>960</t>
    </r>
    <r>
      <rPr>
        <sz val="17"/>
        <rFont val="方正仿宋简体"/>
        <charset val="0"/>
      </rPr>
      <t>平方米，新建排水边沟</t>
    </r>
    <r>
      <rPr>
        <sz val="17"/>
        <rFont val="Times New Roman"/>
        <charset val="0"/>
      </rPr>
      <t>115</t>
    </r>
    <r>
      <rPr>
        <sz val="17"/>
        <rFont val="方正仿宋简体"/>
        <charset val="0"/>
      </rPr>
      <t>米、护坡</t>
    </r>
    <r>
      <rPr>
        <sz val="17"/>
        <rFont val="Times New Roman"/>
        <charset val="0"/>
      </rPr>
      <t>230</t>
    </r>
    <r>
      <rPr>
        <sz val="17"/>
        <rFont val="方正仿宋简体"/>
        <charset val="0"/>
      </rPr>
      <t>平方米。</t>
    </r>
    <r>
      <rPr>
        <sz val="17"/>
        <rFont val="Times New Roman"/>
        <charset val="0"/>
      </rPr>
      <t>2.</t>
    </r>
    <r>
      <rPr>
        <sz val="17"/>
        <rFont val="方正仿宋简体"/>
        <charset val="0"/>
      </rPr>
      <t>在全乡实施环境整治，开展农村人居环境整治及四化行动，清理残垣断壁、三堆、清运垃圾等，维修整治水毁道路。</t>
    </r>
    <r>
      <rPr>
        <sz val="17"/>
        <rFont val="Times New Roman"/>
        <charset val="0"/>
      </rPr>
      <t>3.</t>
    </r>
    <r>
      <rPr>
        <sz val="17"/>
        <rFont val="方正仿宋简体"/>
        <charset val="0"/>
      </rPr>
      <t>完成青山乡高速路口护坡</t>
    </r>
    <r>
      <rPr>
        <sz val="17"/>
        <rFont val="Times New Roman"/>
        <charset val="0"/>
      </rPr>
      <t>1128</t>
    </r>
    <r>
      <rPr>
        <sz val="17"/>
        <rFont val="方正仿宋简体"/>
        <charset val="0"/>
      </rPr>
      <t>平方米。</t>
    </r>
  </si>
  <si>
    <r>
      <rPr>
        <sz val="17"/>
        <rFont val="方正仿宋简体"/>
        <charset val="0"/>
      </rPr>
      <t>青山乡预计受益人口至少</t>
    </r>
    <r>
      <rPr>
        <sz val="17"/>
        <rFont val="Times New Roman"/>
        <charset val="0"/>
      </rPr>
      <t>1000</t>
    </r>
    <r>
      <rPr>
        <sz val="17"/>
        <rFont val="方正仿宋简体"/>
        <charset val="0"/>
      </rPr>
      <t>人以上。</t>
    </r>
  </si>
  <si>
    <t>1、产出指标
（1）数量指标：方山村新建100立方化粪池1座、场地硬化960平米。
（2）质量指标：合格率100%。
（3）时效指标：项目完成期限2025年12月。
（4）成本指标：投入资金150万元。
2、效益指标
（1）经济效益指标：
村民收入显著提高；
（2）社会效益指标：解决本村就业，提高村民幸福指数。
3、满意度指标
（1）受益群众满意度：≥94%。</t>
  </si>
  <si>
    <r>
      <rPr>
        <sz val="18"/>
        <rFont val="方正仿宋简体"/>
        <charset val="0"/>
      </rPr>
      <t>通过和美乡村建设项目，推动青山村基础设施不断完善，提高农村基本公共服务水平，持续改善农村人居环境，村容村貌得到进一步提升，带动当地群众务工</t>
    </r>
    <r>
      <rPr>
        <sz val="18"/>
        <rFont val="Times New Roman"/>
        <charset val="0"/>
      </rPr>
      <t>100</t>
    </r>
    <r>
      <rPr>
        <sz val="18"/>
        <rFont val="方正仿宋简体"/>
        <charset val="0"/>
      </rPr>
      <t>人次。农民增收。预计受益人口至少</t>
    </r>
    <r>
      <rPr>
        <sz val="18"/>
        <rFont val="Times New Roman"/>
        <charset val="0"/>
      </rPr>
      <t>480</t>
    </r>
    <r>
      <rPr>
        <sz val="18"/>
        <rFont val="方正仿宋简体"/>
        <charset val="0"/>
      </rPr>
      <t>人以上。</t>
    </r>
  </si>
  <si>
    <r>
      <rPr>
        <sz val="17"/>
        <rFont val="方正仿宋简体"/>
        <charset val="0"/>
      </rPr>
      <t>预计形成公益性资产由月儿泉村委会、方山村委会、郝记台村委会管护</t>
    </r>
  </si>
  <si>
    <r>
      <rPr>
        <sz val="17"/>
        <rFont val="Times New Roman"/>
        <charset val="134"/>
      </rPr>
      <t>2025</t>
    </r>
    <r>
      <rPr>
        <sz val="17"/>
        <rFont val="方正仿宋简体"/>
        <charset val="134"/>
      </rPr>
      <t>年冯记沟乡环境整治工程项目</t>
    </r>
  </si>
  <si>
    <r>
      <rPr>
        <sz val="17"/>
        <rFont val="方正仿宋简体"/>
        <charset val="0"/>
      </rPr>
      <t>资金总投入</t>
    </r>
    <r>
      <rPr>
        <sz val="17"/>
        <rFont val="Times New Roman"/>
        <charset val="0"/>
      </rPr>
      <t>279</t>
    </r>
    <r>
      <rPr>
        <sz val="17"/>
        <rFont val="方正仿宋简体"/>
        <charset val="0"/>
      </rPr>
      <t>万元，</t>
    </r>
    <r>
      <rPr>
        <sz val="17"/>
        <rFont val="Times New Roman"/>
        <charset val="0"/>
      </rPr>
      <t>1.</t>
    </r>
    <r>
      <rPr>
        <sz val="17"/>
        <rFont val="方正仿宋简体"/>
        <charset val="0"/>
      </rPr>
      <t>完成丁记掌村硬化巷道</t>
    </r>
    <r>
      <rPr>
        <sz val="17"/>
        <rFont val="Times New Roman"/>
        <charset val="0"/>
      </rPr>
      <t>2.76</t>
    </r>
    <r>
      <rPr>
        <sz val="17"/>
        <rFont val="方正仿宋简体"/>
        <charset val="0"/>
      </rPr>
      <t>公里、村民活动场地</t>
    </r>
    <r>
      <rPr>
        <sz val="17"/>
        <rFont val="Times New Roman"/>
        <charset val="0"/>
      </rPr>
      <t>925</t>
    </r>
    <r>
      <rPr>
        <sz val="17"/>
        <rFont val="方正仿宋简体"/>
        <charset val="0"/>
      </rPr>
      <t>平方米、护坡、面包砖铺装、道牙、混凝土道路修补等工程；</t>
    </r>
    <r>
      <rPr>
        <sz val="17"/>
        <rFont val="Times New Roman"/>
        <charset val="0"/>
      </rPr>
      <t>2.</t>
    </r>
    <r>
      <rPr>
        <sz val="17"/>
        <rFont val="方正仿宋简体"/>
        <charset val="0"/>
      </rPr>
      <t>马儿庄村新建雨水边沟</t>
    </r>
    <r>
      <rPr>
        <sz val="17"/>
        <rFont val="Times New Roman"/>
        <charset val="0"/>
      </rPr>
      <t>1000</t>
    </r>
    <r>
      <rPr>
        <sz val="17"/>
        <rFont val="方正仿宋简体"/>
        <charset val="0"/>
      </rPr>
      <t>米和道路拆除及恢复等工程。</t>
    </r>
  </si>
  <si>
    <r>
      <rPr>
        <sz val="17"/>
        <rFont val="方正仿宋简体"/>
        <charset val="0"/>
      </rPr>
      <t>丁记掌村预计受益人口至少</t>
    </r>
    <r>
      <rPr>
        <sz val="17"/>
        <rFont val="Times New Roman"/>
        <charset val="0"/>
      </rPr>
      <t>800</t>
    </r>
    <r>
      <rPr>
        <sz val="17"/>
        <rFont val="方正仿宋简体"/>
        <charset val="0"/>
      </rPr>
      <t>人以上。</t>
    </r>
  </si>
  <si>
    <r>
      <rPr>
        <sz val="18"/>
        <rFont val="方正仿宋简体"/>
        <charset val="0"/>
      </rPr>
      <t>1、产出指标
（1）数量指标：巷道硬化（3m宽）14141.82</t>
    </r>
    <r>
      <rPr>
        <sz val="18"/>
        <rFont val="方正书宋_GBK"/>
        <charset val="0"/>
      </rPr>
      <t>㎡</t>
    </r>
    <r>
      <rPr>
        <sz val="18"/>
        <rFont val="方正仿宋简体"/>
        <charset val="0"/>
      </rPr>
      <t>，巷道硬化（2.6m宽）1881</t>
    </r>
    <r>
      <rPr>
        <sz val="18"/>
        <rFont val="方正书宋_GBK"/>
        <charset val="0"/>
      </rPr>
      <t>㎡</t>
    </r>
    <r>
      <rPr>
        <sz val="18"/>
        <rFont val="方正仿宋简体"/>
        <charset val="0"/>
      </rPr>
      <t>巷道硬化（3.5m宽）643m</t>
    </r>
    <r>
      <rPr>
        <sz val="18"/>
        <rFont val="Times New Roman"/>
        <charset val="0"/>
      </rPr>
      <t>²</t>
    </r>
    <r>
      <rPr>
        <sz val="18"/>
        <rFont val="方正仿宋简体"/>
        <charset val="0"/>
      </rPr>
      <t>，砂石路835</t>
    </r>
    <r>
      <rPr>
        <sz val="18"/>
        <rFont val="方正书宋_GBK"/>
        <charset val="0"/>
      </rPr>
      <t>㎡</t>
    </r>
    <r>
      <rPr>
        <sz val="18"/>
        <rFont val="方正仿宋简体"/>
        <charset val="0"/>
      </rPr>
      <t>，面包砖硬化（滴灌厂门前）500</t>
    </r>
    <r>
      <rPr>
        <sz val="18"/>
        <rFont val="方正书宋_GBK"/>
        <charset val="0"/>
      </rPr>
      <t>㎡</t>
    </r>
    <r>
      <rPr>
        <sz val="18"/>
        <rFont val="方正仿宋简体"/>
        <charset val="0"/>
      </rPr>
      <t>，新建道牙260m，清理巷道两侧、房前屋后死角、杂物堆放700m</t>
    </r>
    <r>
      <rPr>
        <sz val="18"/>
        <rFont val="Times New Roman"/>
        <charset val="0"/>
      </rPr>
      <t>³</t>
    </r>
    <r>
      <rPr>
        <sz val="18"/>
        <rFont val="方正仿宋简体"/>
        <charset val="0"/>
      </rPr>
      <t>，拆除残垣断壁、影响村容构建筑物500</t>
    </r>
    <r>
      <rPr>
        <sz val="18"/>
        <rFont val="方正书宋_GBK"/>
        <charset val="0"/>
      </rPr>
      <t>㎡</t>
    </r>
    <r>
      <rPr>
        <sz val="18"/>
        <rFont val="方正仿宋简体"/>
        <charset val="0"/>
      </rPr>
      <t>，清运生活垃圾及拆除的构建筑物垃圾2862.3m</t>
    </r>
    <r>
      <rPr>
        <sz val="18"/>
        <rFont val="Times New Roman"/>
        <charset val="0"/>
      </rPr>
      <t>³</t>
    </r>
    <r>
      <rPr>
        <sz val="18"/>
        <rFont val="方正仿宋简体"/>
        <charset val="0"/>
      </rPr>
      <t>。
（2）质量指标：工程质量合格率100%。
（3）时效指标：项目完成及时率100%。
（4）成本指标：成本小于279.34万元。
（5）受益群众满意度：≥95%。</t>
    </r>
  </si>
  <si>
    <r>
      <rPr>
        <sz val="18"/>
        <rFont val="方正仿宋简体"/>
        <charset val="0"/>
      </rPr>
      <t>利益联结模式：就业带动（建设期临时用工、运营期保洁及设施维护岗优先吸纳脱贫户</t>
    </r>
    <r>
      <rPr>
        <sz val="18"/>
        <rFont val="Times New Roman"/>
        <charset val="0"/>
      </rPr>
      <t>/</t>
    </r>
    <r>
      <rPr>
        <sz val="18"/>
        <rFont val="方正仿宋简体"/>
        <charset val="0"/>
      </rPr>
      <t>监测户）；产业赋能（基础设施完善带动周边商贸、运输业态发展，助力农户增收）。</t>
    </r>
    <r>
      <rPr>
        <sz val="18"/>
        <rFont val="Times New Roman"/>
        <charset val="0"/>
      </rPr>
      <t xml:space="preserve">
</t>
    </r>
    <r>
      <rPr>
        <sz val="18"/>
        <rFont val="方正仿宋简体"/>
        <charset val="0"/>
      </rPr>
      <t>量化成效：带动农户</t>
    </r>
    <r>
      <rPr>
        <sz val="18"/>
        <rFont val="Times New Roman"/>
        <charset val="0"/>
      </rPr>
      <t>≥50</t>
    </r>
    <r>
      <rPr>
        <sz val="18"/>
        <rFont val="方正仿宋简体"/>
        <charset val="0"/>
      </rPr>
      <t>户（脱贫户</t>
    </r>
    <r>
      <rPr>
        <sz val="18"/>
        <rFont val="Times New Roman"/>
        <charset val="0"/>
      </rPr>
      <t>/</t>
    </r>
    <r>
      <rPr>
        <sz val="18"/>
        <rFont val="方正仿宋简体"/>
        <charset val="0"/>
      </rPr>
      <t>监测户占比</t>
    </r>
    <r>
      <rPr>
        <sz val="18"/>
        <rFont val="Times New Roman"/>
        <charset val="0"/>
      </rPr>
      <t>≥30%</t>
    </r>
    <r>
      <rPr>
        <sz val="18"/>
        <rFont val="方正仿宋简体"/>
        <charset val="0"/>
      </rPr>
      <t>），固定岗</t>
    </r>
    <r>
      <rPr>
        <sz val="18"/>
        <rFont val="Times New Roman"/>
        <charset val="0"/>
      </rPr>
      <t>3</t>
    </r>
    <r>
      <rPr>
        <sz val="18"/>
        <rFont val="方正仿宋简体"/>
        <charset val="0"/>
      </rPr>
      <t>个，固定岗年增收</t>
    </r>
    <r>
      <rPr>
        <sz val="18"/>
        <rFont val="Times New Roman"/>
        <charset val="0"/>
      </rPr>
      <t>≥2</t>
    </r>
    <r>
      <rPr>
        <sz val="18"/>
        <rFont val="方正仿宋简体"/>
        <charset val="0"/>
      </rPr>
      <t>万元，惠及</t>
    </r>
    <r>
      <rPr>
        <sz val="18"/>
        <rFont val="Times New Roman"/>
        <charset val="0"/>
      </rPr>
      <t>798</t>
    </r>
    <r>
      <rPr>
        <sz val="18"/>
        <rFont val="方正仿宋简体"/>
        <charset val="0"/>
      </rPr>
      <t>户群众，村集体增收</t>
    </r>
    <r>
      <rPr>
        <sz val="18"/>
        <rFont val="Times New Roman"/>
        <charset val="0"/>
      </rPr>
      <t>≥5</t>
    </r>
    <r>
      <rPr>
        <sz val="18"/>
        <rFont val="方正仿宋简体"/>
        <charset val="0"/>
      </rPr>
      <t>万元</t>
    </r>
    <r>
      <rPr>
        <sz val="18"/>
        <rFont val="Times New Roman"/>
        <charset val="0"/>
      </rPr>
      <t>/</t>
    </r>
    <r>
      <rPr>
        <sz val="18"/>
        <rFont val="方正仿宋简体"/>
        <charset val="0"/>
      </rPr>
      <t>年。</t>
    </r>
  </si>
  <si>
    <r>
      <rPr>
        <sz val="17"/>
        <rFont val="方正仿宋简体"/>
        <charset val="0"/>
      </rPr>
      <t>预计形成公益性资产，由各行政村对该资产进行管护。</t>
    </r>
  </si>
  <si>
    <r>
      <rPr>
        <sz val="17"/>
        <rFont val="Times New Roman"/>
        <charset val="134"/>
      </rPr>
      <t>2025</t>
    </r>
    <r>
      <rPr>
        <sz val="17"/>
        <rFont val="方正仿宋简体"/>
        <charset val="134"/>
      </rPr>
      <t>年麻黄山乡环境卫生整治项目</t>
    </r>
  </si>
  <si>
    <r>
      <rPr>
        <sz val="17"/>
        <rFont val="方正仿宋简体"/>
        <charset val="0"/>
      </rPr>
      <t>资金总投入</t>
    </r>
    <r>
      <rPr>
        <sz val="17"/>
        <rFont val="Times New Roman"/>
        <charset val="0"/>
      </rPr>
      <t>164</t>
    </r>
    <r>
      <rPr>
        <sz val="17"/>
        <rFont val="方正仿宋简体"/>
        <charset val="0"/>
      </rPr>
      <t>万元，用于在全乡实施环境整治，开展农村人居环境整治及四化行动，清理残垣断壁、三堆、清运垃圾等，维修整治水毁道路。</t>
    </r>
  </si>
  <si>
    <r>
      <rPr>
        <sz val="17"/>
        <rFont val="方正仿宋简体"/>
        <charset val="0"/>
      </rPr>
      <t>各行政村预计受益人口至少</t>
    </r>
    <r>
      <rPr>
        <sz val="17"/>
        <rFont val="Times New Roman"/>
        <charset val="0"/>
      </rPr>
      <t>680</t>
    </r>
    <r>
      <rPr>
        <sz val="17"/>
        <rFont val="方正仿宋简体"/>
        <charset val="0"/>
      </rPr>
      <t>人以上。</t>
    </r>
  </si>
  <si>
    <t>1、产出指标
（1）数量指标：新建污水处理厂1座；开展环境整治1项；
（2）质量指标：合格率100%；
（3）时效指标：完成期限；2025年12月底前；
（4）群众满意度≥95%；</t>
  </si>
  <si>
    <r>
      <rPr>
        <sz val="18"/>
        <rFont val="Times New Roman"/>
        <charset val="0"/>
      </rPr>
      <t>1</t>
    </r>
    <r>
      <rPr>
        <sz val="18"/>
        <rFont val="方正仿宋简体"/>
        <charset val="0"/>
      </rPr>
      <t>、带动务工就业，项目实施期间，预计增加项目区农户务工岗位</t>
    </r>
    <r>
      <rPr>
        <sz val="18"/>
        <rFont val="Times New Roman"/>
        <charset val="0"/>
      </rPr>
      <t>10</t>
    </r>
    <r>
      <rPr>
        <sz val="18"/>
        <rFont val="方正仿宋简体"/>
        <charset val="0"/>
      </rPr>
      <t>人，实现增收</t>
    </r>
    <r>
      <rPr>
        <sz val="18"/>
        <rFont val="Times New Roman"/>
        <charset val="0"/>
      </rPr>
      <t>6</t>
    </r>
    <r>
      <rPr>
        <sz val="18"/>
        <rFont val="方正仿宋简体"/>
        <charset val="0"/>
      </rPr>
      <t>万元左右；</t>
    </r>
    <r>
      <rPr>
        <sz val="18"/>
        <rFont val="Times New Roman"/>
        <charset val="0"/>
      </rPr>
      <t xml:space="preserve">
2</t>
    </r>
    <r>
      <rPr>
        <sz val="18"/>
        <rFont val="方正仿宋简体"/>
        <charset val="0"/>
      </rPr>
      <t>、通过实施项目，开展整治工作，制定长效机制，扼制</t>
    </r>
    <r>
      <rPr>
        <sz val="18"/>
        <rFont val="Times New Roman"/>
        <charset val="0"/>
      </rPr>
      <t>“</t>
    </r>
    <r>
      <rPr>
        <sz val="18"/>
        <rFont val="方正仿宋简体"/>
        <charset val="0"/>
      </rPr>
      <t>脏、乱、差</t>
    </r>
    <r>
      <rPr>
        <sz val="18"/>
        <rFont val="Times New Roman"/>
        <charset val="0"/>
      </rPr>
      <t>”</t>
    </r>
    <r>
      <rPr>
        <sz val="18"/>
        <rFont val="方正仿宋简体"/>
        <charset val="0"/>
      </rPr>
      <t>极大地改善了村内外卫生环境，村庄更变得整洁。预计受益人口至少</t>
    </r>
    <r>
      <rPr>
        <sz val="18"/>
        <rFont val="Times New Roman"/>
        <charset val="0"/>
      </rPr>
      <t>500</t>
    </r>
    <r>
      <rPr>
        <sz val="18"/>
        <rFont val="方正仿宋简体"/>
        <charset val="0"/>
      </rPr>
      <t>人以上。</t>
    </r>
    <r>
      <rPr>
        <sz val="18"/>
        <rFont val="Times New Roman"/>
        <charset val="0"/>
      </rPr>
      <t xml:space="preserve">
3</t>
    </r>
    <r>
      <rPr>
        <sz val="18"/>
        <rFont val="方正仿宋简体"/>
        <charset val="0"/>
      </rPr>
      <t>、新建污水处理厂，改善提升麻黄山街区生活污水整治。</t>
    </r>
  </si>
  <si>
    <r>
      <rPr>
        <sz val="17"/>
        <rFont val="方正仿宋简体"/>
        <charset val="0"/>
      </rPr>
      <t>预计形成公益性资产，由各村管护。</t>
    </r>
  </si>
  <si>
    <r>
      <rPr>
        <b/>
        <sz val="17"/>
        <rFont val="方正仿宋简体"/>
        <charset val="0"/>
      </rPr>
      <t>四</t>
    </r>
  </si>
  <si>
    <r>
      <rPr>
        <b/>
        <sz val="17"/>
        <rFont val="方正仿宋简体"/>
        <charset val="0"/>
      </rPr>
      <t>巩固三保障成果</t>
    </r>
  </si>
  <si>
    <r>
      <rPr>
        <b/>
        <sz val="17"/>
        <rFont val="方正仿宋简体"/>
        <charset val="0"/>
      </rPr>
      <t>教育</t>
    </r>
  </si>
  <si>
    <r>
      <rPr>
        <sz val="17"/>
        <rFont val="方正仿宋简体"/>
        <charset val="0"/>
      </rPr>
      <t>教育</t>
    </r>
  </si>
  <si>
    <r>
      <rPr>
        <sz val="17"/>
        <rFont val="Times New Roman"/>
        <charset val="0"/>
      </rPr>
      <t>2025</t>
    </r>
    <r>
      <rPr>
        <sz val="17"/>
        <rFont val="方正仿宋简体"/>
        <charset val="0"/>
      </rPr>
      <t>年</t>
    </r>
    <r>
      <rPr>
        <sz val="17"/>
        <rFont val="Times New Roman"/>
        <charset val="0"/>
      </rPr>
      <t>“</t>
    </r>
    <r>
      <rPr>
        <sz val="17"/>
        <rFont val="方正仿宋简体"/>
        <charset val="0"/>
      </rPr>
      <t>雨露计划</t>
    </r>
    <r>
      <rPr>
        <sz val="17"/>
        <rFont val="Times New Roman"/>
        <charset val="0"/>
      </rPr>
      <t>”</t>
    </r>
    <r>
      <rPr>
        <sz val="17"/>
        <rFont val="方正仿宋简体"/>
        <charset val="0"/>
      </rPr>
      <t>项目</t>
    </r>
  </si>
  <si>
    <r>
      <rPr>
        <sz val="17"/>
        <rFont val="方正仿宋简体"/>
        <charset val="0"/>
      </rPr>
      <t>资金总投入</t>
    </r>
    <r>
      <rPr>
        <sz val="17"/>
        <rFont val="Times New Roman"/>
        <charset val="0"/>
      </rPr>
      <t>311</t>
    </r>
    <r>
      <rPr>
        <sz val="17"/>
        <rFont val="方正仿宋简体"/>
        <charset val="0"/>
      </rPr>
      <t>万元，用于完成雨露计划补助</t>
    </r>
    <r>
      <rPr>
        <sz val="17"/>
        <rFont val="Times New Roman"/>
        <charset val="0"/>
      </rPr>
      <t>1555</t>
    </r>
    <r>
      <rPr>
        <sz val="17"/>
        <rFont val="方正仿宋简体"/>
        <charset val="0"/>
      </rPr>
      <t>人，每人每学期补助</t>
    </r>
    <r>
      <rPr>
        <sz val="17"/>
        <rFont val="Times New Roman"/>
        <charset val="0"/>
      </rPr>
      <t>2000</t>
    </r>
    <r>
      <rPr>
        <sz val="17"/>
        <rFont val="方正仿宋简体"/>
        <charset val="0"/>
      </rPr>
      <t>元。</t>
    </r>
  </si>
  <si>
    <r>
      <rPr>
        <sz val="17"/>
        <rFont val="Times New Roman"/>
        <charset val="0"/>
      </rPr>
      <t>4000</t>
    </r>
    <r>
      <rPr>
        <sz val="17"/>
        <rFont val="方正仿宋简体"/>
        <charset val="0"/>
      </rPr>
      <t>元</t>
    </r>
    <r>
      <rPr>
        <sz val="17"/>
        <rFont val="Times New Roman"/>
        <charset val="0"/>
      </rPr>
      <t>/</t>
    </r>
    <r>
      <rPr>
        <sz val="17"/>
        <rFont val="方正仿宋简体"/>
        <charset val="0"/>
      </rPr>
      <t>人</t>
    </r>
  </si>
  <si>
    <r>
      <rPr>
        <sz val="17"/>
        <rFont val="方正仿宋简体"/>
        <charset val="0"/>
      </rPr>
      <t>有关乡镇雨露计划补助</t>
    </r>
    <r>
      <rPr>
        <sz val="17"/>
        <rFont val="Times New Roman"/>
        <charset val="0"/>
      </rPr>
      <t>1555</t>
    </r>
    <r>
      <rPr>
        <sz val="17"/>
        <rFont val="方正仿宋简体"/>
        <charset val="0"/>
      </rPr>
      <t>人</t>
    </r>
  </si>
  <si>
    <t>1、数量指标-向符合条件的脱贫家庭（含监测帮扶对象家庭）子女，安排“雨露计划”助学1500人次。
2、质量指标-补贴资金发放准确率100%。
3、时效指标-补贴资金发放及时率100%。
4、成本指标-符合条件的脱贫家庭（含监测帮扶对象家庭）子女资助标准：2000元/春（秋）季学期。
5、社会效益-保障符合条件的脱贫家庭（含监测帮扶对象家庭）在校生顺利完成职业教育学业，全部接受资助。</t>
  </si>
  <si>
    <r>
      <rPr>
        <sz val="17"/>
        <rFont val="方正仿宋简体"/>
        <charset val="0"/>
      </rPr>
      <t>以巩固拓展脱贫攻坚成果、衔接乡村振兴为核心目标，构建</t>
    </r>
    <r>
      <rPr>
        <sz val="17"/>
        <rFont val="Times New Roman"/>
        <charset val="0"/>
      </rPr>
      <t xml:space="preserve"> “</t>
    </r>
    <r>
      <rPr>
        <sz val="17"/>
        <rFont val="方正仿宋简体"/>
        <charset val="0"/>
      </rPr>
      <t>精准识别</t>
    </r>
    <r>
      <rPr>
        <sz val="17"/>
        <rFont val="Times New Roman"/>
        <charset val="0"/>
      </rPr>
      <t xml:space="preserve"> — </t>
    </r>
    <r>
      <rPr>
        <sz val="17"/>
        <rFont val="方正仿宋简体"/>
        <charset val="0"/>
      </rPr>
      <t>技能赋能</t>
    </r>
    <r>
      <rPr>
        <sz val="17"/>
        <rFont val="Times New Roman"/>
        <charset val="0"/>
      </rPr>
      <t xml:space="preserve"> — </t>
    </r>
    <r>
      <rPr>
        <sz val="17"/>
        <rFont val="方正仿宋简体"/>
        <charset val="0"/>
      </rPr>
      <t>就业增收</t>
    </r>
    <r>
      <rPr>
        <sz val="17"/>
        <rFont val="Times New Roman"/>
        <charset val="0"/>
      </rPr>
      <t xml:space="preserve"> — </t>
    </r>
    <r>
      <rPr>
        <sz val="17"/>
        <rFont val="方正仿宋简体"/>
        <charset val="0"/>
      </rPr>
      <t>产业反哺</t>
    </r>
    <r>
      <rPr>
        <sz val="17"/>
        <rFont val="Times New Roman"/>
        <charset val="0"/>
      </rPr>
      <t xml:space="preserve"> — </t>
    </r>
    <r>
      <rPr>
        <sz val="17"/>
        <rFont val="方正仿宋简体"/>
        <charset val="0"/>
      </rPr>
      <t>动态监测</t>
    </r>
    <r>
      <rPr>
        <sz val="17"/>
        <rFont val="Times New Roman"/>
        <charset val="0"/>
      </rPr>
      <t xml:space="preserve">” </t>
    </r>
    <r>
      <rPr>
        <sz val="17"/>
        <rFont val="方正仿宋简体"/>
        <charset val="0"/>
      </rPr>
      <t>的全链条联农带农机制，通过</t>
    </r>
    <r>
      <rPr>
        <sz val="17"/>
        <rFont val="Times New Roman"/>
        <charset val="0"/>
      </rPr>
      <t xml:space="preserve"> “</t>
    </r>
    <r>
      <rPr>
        <sz val="17"/>
        <rFont val="方正仿宋简体"/>
        <charset val="0"/>
      </rPr>
      <t>输血式</t>
    </r>
    <r>
      <rPr>
        <sz val="17"/>
        <rFont val="Times New Roman"/>
        <charset val="0"/>
      </rPr>
      <t xml:space="preserve">” </t>
    </r>
    <r>
      <rPr>
        <sz val="17"/>
        <rFont val="方正仿宋简体"/>
        <charset val="0"/>
      </rPr>
      <t>补助与</t>
    </r>
    <r>
      <rPr>
        <sz val="17"/>
        <rFont val="Times New Roman"/>
        <charset val="0"/>
      </rPr>
      <t xml:space="preserve"> “</t>
    </r>
    <r>
      <rPr>
        <sz val="17"/>
        <rFont val="方正仿宋简体"/>
        <charset val="0"/>
      </rPr>
      <t>造血式</t>
    </r>
    <r>
      <rPr>
        <sz val="17"/>
        <rFont val="Times New Roman"/>
        <charset val="0"/>
      </rPr>
      <t xml:space="preserve">” </t>
    </r>
    <r>
      <rPr>
        <sz val="17"/>
        <rFont val="方正仿宋简体"/>
        <charset val="0"/>
      </rPr>
      <t>赋能相结合，实现</t>
    </r>
    <r>
      <rPr>
        <sz val="17"/>
        <rFont val="Times New Roman"/>
        <charset val="0"/>
      </rPr>
      <t xml:space="preserve"> “</t>
    </r>
    <r>
      <rPr>
        <sz val="17"/>
        <rFont val="方正仿宋简体"/>
        <charset val="0"/>
      </rPr>
      <t>一人学技、全家增收、全村受益</t>
    </r>
    <r>
      <rPr>
        <sz val="17"/>
        <rFont val="Times New Roman"/>
        <charset val="0"/>
      </rPr>
      <t xml:space="preserve">” </t>
    </r>
    <r>
      <rPr>
        <sz val="17"/>
        <rFont val="方正仿宋简体"/>
        <charset val="0"/>
      </rPr>
      <t>的倍增效应，推动脱贫户（含监测帮扶户）家庭工资性收入占比显著提升，培育乡村振兴本土人才队伍，安排</t>
    </r>
    <r>
      <rPr>
        <sz val="17"/>
        <rFont val="Times New Roman"/>
        <charset val="0"/>
      </rPr>
      <t>“</t>
    </r>
    <r>
      <rPr>
        <sz val="17"/>
        <rFont val="方正仿宋简体"/>
        <charset val="0"/>
      </rPr>
      <t>雨露计划</t>
    </r>
    <r>
      <rPr>
        <sz val="17"/>
        <rFont val="Times New Roman"/>
        <charset val="0"/>
      </rPr>
      <t>”</t>
    </r>
    <r>
      <rPr>
        <sz val="17"/>
        <rFont val="方正仿宋简体"/>
        <charset val="0"/>
      </rPr>
      <t>助学</t>
    </r>
    <r>
      <rPr>
        <sz val="17"/>
        <rFont val="Times New Roman"/>
        <charset val="0"/>
      </rPr>
      <t>1555</t>
    </r>
    <r>
      <rPr>
        <sz val="17"/>
        <rFont val="方正仿宋简体"/>
        <charset val="0"/>
      </rPr>
      <t>人。</t>
    </r>
  </si>
  <si>
    <r>
      <rPr>
        <sz val="17"/>
        <rFont val="方正仿宋简体"/>
        <charset val="0"/>
      </rPr>
      <t>医疗</t>
    </r>
  </si>
  <si>
    <r>
      <rPr>
        <sz val="17"/>
        <color theme="1"/>
        <rFont val="Times New Roman"/>
        <charset val="134"/>
      </rPr>
      <t>2025</t>
    </r>
    <r>
      <rPr>
        <sz val="17"/>
        <color theme="1"/>
        <rFont val="方正仿宋简体"/>
        <charset val="134"/>
      </rPr>
      <t>年医疗保障</t>
    </r>
    <r>
      <rPr>
        <sz val="17"/>
        <color theme="1"/>
        <rFont val="Times New Roman"/>
        <charset val="134"/>
      </rPr>
      <t xml:space="preserve">
</t>
    </r>
    <r>
      <rPr>
        <sz val="17"/>
        <color theme="1"/>
        <rFont val="方正仿宋简体"/>
        <charset val="134"/>
      </rPr>
      <t>项目</t>
    </r>
  </si>
  <si>
    <r>
      <rPr>
        <sz val="17"/>
        <color rgb="FF000000"/>
        <rFont val="方正仿宋简体"/>
        <charset val="134"/>
      </rPr>
      <t>资金总投入</t>
    </r>
    <r>
      <rPr>
        <sz val="17"/>
        <color rgb="FF000000"/>
        <rFont val="Times New Roman"/>
        <charset val="134"/>
      </rPr>
      <t>20</t>
    </r>
    <r>
      <rPr>
        <sz val="17"/>
        <color rgb="FF000000"/>
        <rFont val="方正仿宋简体"/>
        <charset val="134"/>
      </rPr>
      <t>万元，用于采购屈光筛查仪</t>
    </r>
    <r>
      <rPr>
        <sz val="17"/>
        <color rgb="FF000000"/>
        <rFont val="Times New Roman"/>
        <charset val="134"/>
      </rPr>
      <t>1</t>
    </r>
    <r>
      <rPr>
        <sz val="17"/>
        <color rgb="FF000000"/>
        <rFont val="方正仿宋简体"/>
        <charset val="134"/>
      </rPr>
      <t>台，适用于大规模儿童群体筛查，发现屈光不正、弱视等问题；采购经皮黄疸测试仪</t>
    </r>
    <r>
      <rPr>
        <sz val="17"/>
        <color rgb="FF000000"/>
        <rFont val="Times New Roman"/>
        <charset val="134"/>
      </rPr>
      <t>1</t>
    </r>
    <r>
      <rPr>
        <sz val="17"/>
        <color rgb="FF000000"/>
        <rFont val="方正仿宋简体"/>
        <charset val="134"/>
      </rPr>
      <t>台，适用于新生儿随访及高危儿监测，可无创、快速检测胆红素值，补齐医疗短板，提升医疗保障水平。</t>
    </r>
  </si>
  <si>
    <r>
      <rPr>
        <sz val="17"/>
        <rFont val="方正仿宋简体"/>
        <charset val="0"/>
      </rPr>
      <t>盐池县妇幼保健中心</t>
    </r>
  </si>
  <si>
    <r>
      <rPr>
        <sz val="17"/>
        <rFont val="方正仿宋简体"/>
        <charset val="134"/>
      </rPr>
      <t>卫生健康局</t>
    </r>
  </si>
  <si>
    <t>产出指标
（1）数量指标：采购屈光筛查仪1台，适用于大规模儿童群体筛查
（2）质量指标：合格率100%。
（3）时效指标：项目完成期限2025年12月。
（4）成本指标：投入资金20万元。
2、满意度指标
（1）受益群众满意度：≥96%。</t>
  </si>
  <si>
    <r>
      <rPr>
        <sz val="17"/>
        <rFont val="方正仿宋简体"/>
        <charset val="0"/>
      </rPr>
      <t>通过此项目消除了患者的心理负担，为新生儿和儿童解决了很多难题，患者不但在家门口就可以享受优质的医疗资源，改善身体健康状况，生活质量也随之提高，提高了患者的生存率。</t>
    </r>
  </si>
  <si>
    <r>
      <rPr>
        <sz val="17"/>
        <rFont val="方正仿宋简体"/>
        <charset val="0"/>
      </rPr>
      <t>救助</t>
    </r>
  </si>
  <si>
    <r>
      <rPr>
        <sz val="17"/>
        <color theme="1"/>
        <rFont val="Times New Roman"/>
        <charset val="134"/>
      </rPr>
      <t>2025</t>
    </r>
    <r>
      <rPr>
        <sz val="17"/>
        <color theme="1"/>
        <rFont val="方正仿宋简体"/>
        <charset val="134"/>
      </rPr>
      <t>年救助式帮扶项目</t>
    </r>
  </si>
  <si>
    <r>
      <rPr>
        <sz val="17"/>
        <rFont val="方正仿宋简体"/>
        <charset val="134"/>
      </rPr>
      <t>资金总投入</t>
    </r>
    <r>
      <rPr>
        <sz val="17"/>
        <rFont val="Times New Roman"/>
        <charset val="134"/>
      </rPr>
      <t>15</t>
    </r>
    <r>
      <rPr>
        <sz val="17"/>
        <rFont val="方正仿宋简体"/>
        <charset val="134"/>
      </rPr>
      <t>万元，用于救助脱贫监测户、边缘易致贫户、突发严重困难户和因病因灾急需救助的群众等，以</t>
    </r>
    <r>
      <rPr>
        <sz val="17"/>
        <rFont val="Times New Roman"/>
        <charset val="134"/>
      </rPr>
      <t>1000—10000</t>
    </r>
    <r>
      <rPr>
        <sz val="17"/>
        <rFont val="方正仿宋简体"/>
        <charset val="134"/>
      </rPr>
      <t>元不等的标准进行补助。</t>
    </r>
  </si>
  <si>
    <r>
      <rPr>
        <sz val="17"/>
        <rFont val="方正仿宋简体"/>
        <charset val="134"/>
      </rPr>
      <t>民政局</t>
    </r>
  </si>
  <si>
    <t>产出指标
（1）数量指标：救助脱贫监测户、边缘易致贫户、突发严重困难户和因病因灾急需救助的群众等，以1000—10000元不等的标准进行补助。
（2）质量指标：合格率100%。
（3）时效指标：项目完成期限2025年12月。
（4）成本指标：投入资金15万元。
2、满意度指标
（1）受益群众满意度：≥96%。</t>
  </si>
  <si>
    <r>
      <rPr>
        <sz val="17"/>
        <rFont val="方正仿宋简体"/>
        <charset val="0"/>
      </rPr>
      <t>通过此项目帮助了困难群众渡过难关，最大程度降低盐池县因病因灾，因残致（返）贫的风险。提高了居民生活质量。</t>
    </r>
  </si>
  <si>
    <r>
      <rPr>
        <sz val="17"/>
        <color theme="1"/>
        <rFont val="Times New Roman"/>
        <charset val="134"/>
      </rPr>
      <t>2025</t>
    </r>
    <r>
      <rPr>
        <sz val="17"/>
        <color theme="1"/>
        <rFont val="方正仿宋简体"/>
        <charset val="134"/>
      </rPr>
      <t>年教育帮扶</t>
    </r>
    <r>
      <rPr>
        <sz val="17"/>
        <color theme="1"/>
        <rFont val="Times New Roman"/>
        <charset val="134"/>
      </rPr>
      <t xml:space="preserve">
</t>
    </r>
    <r>
      <rPr>
        <sz val="17"/>
        <color theme="1"/>
        <rFont val="方正仿宋简体"/>
        <charset val="134"/>
      </rPr>
      <t>项目</t>
    </r>
  </si>
  <si>
    <r>
      <rPr>
        <sz val="17"/>
        <rFont val="方正仿宋简体"/>
        <charset val="134"/>
      </rPr>
      <t>资金总投入</t>
    </r>
    <r>
      <rPr>
        <sz val="17"/>
        <rFont val="Times New Roman"/>
        <charset val="134"/>
      </rPr>
      <t>20</t>
    </r>
    <r>
      <rPr>
        <sz val="17"/>
        <rFont val="方正仿宋简体"/>
        <charset val="134"/>
      </rPr>
      <t>万元，用于支持希望书桌发放、希望小屋打造、点亮困境青少年微心愿、突发困难青少年帮扶及青少年研学等。</t>
    </r>
  </si>
  <si>
    <r>
      <rPr>
        <sz val="17"/>
        <rFont val="方正仿宋简体"/>
        <charset val="134"/>
      </rPr>
      <t>团县委</t>
    </r>
  </si>
  <si>
    <t>产出指标
（1）数量指标：支持希望书桌发放、希望小屋打造、点亮困境青少年微心愿、突发困难青少年帮扶及青少年研学等。
（2）质量指标：合格率100%。
（3）时效指标：项目完成期限2025年12月。
（4）成本指标：投入资金20万元。
2、满意度指标
（1）受益群众满意度：≥96%。</t>
  </si>
  <si>
    <r>
      <rPr>
        <sz val="17"/>
        <rFont val="方正仿宋简体"/>
        <charset val="0"/>
      </rPr>
      <t>以</t>
    </r>
    <r>
      <rPr>
        <sz val="17"/>
        <rFont val="Times New Roman"/>
        <charset val="0"/>
      </rPr>
      <t>“</t>
    </r>
    <r>
      <rPr>
        <sz val="17"/>
        <rFont val="方正仿宋简体"/>
        <charset val="0"/>
      </rPr>
      <t>点亮微心愿、发放希望书桌、打造希望小屋、开展研学活动</t>
    </r>
    <r>
      <rPr>
        <sz val="17"/>
        <rFont val="Times New Roman"/>
        <charset val="0"/>
      </rPr>
      <t>”</t>
    </r>
    <r>
      <rPr>
        <sz val="17"/>
        <rFont val="方正仿宋简体"/>
        <charset val="0"/>
      </rPr>
      <t>为核心抓手，聚焦青少年成长需求，通过精准帮扶举措，切实提升青少年学习生活条件与综合素养，让青少年成为直接受益者，助力乡村教育振兴。</t>
    </r>
  </si>
  <si>
    <r>
      <rPr>
        <b/>
        <sz val="17"/>
        <rFont val="方正仿宋简体"/>
        <charset val="0"/>
      </rPr>
      <t>五</t>
    </r>
  </si>
  <si>
    <r>
      <rPr>
        <b/>
        <sz val="17"/>
        <rFont val="方正仿宋简体"/>
        <charset val="0"/>
      </rPr>
      <t>其他</t>
    </r>
  </si>
  <si>
    <r>
      <rPr>
        <sz val="17"/>
        <rFont val="方正仿宋简体"/>
        <charset val="0"/>
      </rPr>
      <t>其他</t>
    </r>
  </si>
  <si>
    <r>
      <rPr>
        <sz val="17"/>
        <rFont val="Times New Roman"/>
        <charset val="134"/>
      </rPr>
      <t>2025</t>
    </r>
    <r>
      <rPr>
        <sz val="17"/>
        <rFont val="方正书宋_GBK"/>
        <charset val="134"/>
      </rPr>
      <t>年</t>
    </r>
    <r>
      <rPr>
        <sz val="17"/>
        <rFont val="方正仿宋简体"/>
        <charset val="134"/>
      </rPr>
      <t>定点帮扶平台建设</t>
    </r>
  </si>
  <si>
    <r>
      <rPr>
        <sz val="17"/>
        <rFont val="方正仿宋简体"/>
        <charset val="134"/>
      </rPr>
      <t>资金总投入</t>
    </r>
    <r>
      <rPr>
        <sz val="17"/>
        <rFont val="Times New Roman"/>
        <charset val="134"/>
      </rPr>
      <t>10</t>
    </r>
    <r>
      <rPr>
        <sz val="17"/>
        <rFont val="方正仿宋简体"/>
        <charset val="134"/>
      </rPr>
      <t>万元，用于实施定点帮扶平台建设项目，开展绩效评价、档案资料整理、项目标识牌制作等工作。实施定点帮扶平台宣传项目，开展定点帮扶宣传报道、宣传物料购置等内容。</t>
    </r>
  </si>
  <si>
    <r>
      <rPr>
        <sz val="17"/>
        <rFont val="方正仿宋简体"/>
        <charset val="134"/>
      </rPr>
      <t>农业农村局、相关乡镇</t>
    </r>
  </si>
  <si>
    <t>2025.1-2025.13</t>
  </si>
  <si>
    <r>
      <rPr>
        <sz val="17"/>
        <rFont val="方正仿宋简体"/>
        <charset val="134"/>
      </rPr>
      <t>盐池县农业农村局</t>
    </r>
    <r>
      <rPr>
        <sz val="17"/>
        <rFont val="Times New Roman"/>
        <charset val="134"/>
      </rPr>
      <t xml:space="preserve">
</t>
    </r>
    <r>
      <rPr>
        <sz val="17"/>
        <rFont val="方正仿宋简体"/>
        <charset val="134"/>
      </rPr>
      <t>盐池县融媒体中心</t>
    </r>
  </si>
  <si>
    <t>产出指标
（1）数量指标：用于实施定点帮扶平台建设项目，开展绩效评价、档案资料整理、项目标识牌制作等工作。
（2）质量指标：合格率100%。
（3）时效指标：项目完成期限2025年12月。
（4）成本指标：投入资金10万元。
2、满意度指标
（1）受益群众满意度：≥96%。</t>
  </si>
  <si>
    <r>
      <rPr>
        <sz val="17"/>
        <rFont val="方正仿宋简体"/>
        <charset val="0"/>
      </rPr>
      <t>通过项目实施，进一步做好定点帮扶平台建设项目管理工作。</t>
    </r>
  </si>
  <si>
    <r>
      <rPr>
        <sz val="17"/>
        <rFont val="Times New Roman"/>
        <charset val="134"/>
      </rPr>
      <t>2025</t>
    </r>
    <r>
      <rPr>
        <sz val="17"/>
        <rFont val="方正仿宋简体"/>
        <charset val="134"/>
      </rPr>
      <t>年企地基层党组织结对共建</t>
    </r>
  </si>
  <si>
    <r>
      <rPr>
        <sz val="17"/>
        <rFont val="方正仿宋简体"/>
        <charset val="134"/>
      </rPr>
      <t>资金总投入</t>
    </r>
    <r>
      <rPr>
        <sz val="17"/>
        <rFont val="Times New Roman"/>
        <charset val="134"/>
      </rPr>
      <t>5</t>
    </r>
    <r>
      <rPr>
        <sz val="17"/>
        <rFont val="方正仿宋简体"/>
        <charset val="134"/>
      </rPr>
      <t>万元，用于资金总投入</t>
    </r>
    <r>
      <rPr>
        <sz val="17"/>
        <rFont val="Times New Roman"/>
        <charset val="134"/>
      </rPr>
      <t>5</t>
    </r>
    <r>
      <rPr>
        <sz val="17"/>
        <rFont val="方正仿宋简体"/>
        <charset val="134"/>
      </rPr>
      <t>万元，用于组织</t>
    </r>
    <r>
      <rPr>
        <sz val="17"/>
        <rFont val="Times New Roman"/>
        <charset val="134"/>
      </rPr>
      <t>3</t>
    </r>
    <r>
      <rPr>
        <sz val="17"/>
        <rFont val="方正仿宋简体"/>
        <charset val="134"/>
      </rPr>
      <t>个中国航油基层党支部与</t>
    </r>
    <r>
      <rPr>
        <sz val="17"/>
        <rFont val="Times New Roman"/>
        <charset val="134"/>
      </rPr>
      <t>3</t>
    </r>
    <r>
      <rPr>
        <sz val="17"/>
        <rFont val="方正仿宋简体"/>
        <charset val="134"/>
      </rPr>
      <t>个盐池县基层党支部结对共建，定期交流基层党建工作经验，不断建强基层党组织战斗堡垒，全面推进基层党建工作提质增效，进一步夯实乡村振兴组织基础。</t>
    </r>
  </si>
  <si>
    <t>产出指标
（1）数量指标：组织3个中国航油基层党支部与3个盐池县基层党支部结对共建，
（2）质量指标：合格率100%。
（3）时效指标：项目完成期限2025年12月。
（4）成本指标：投入资金5万元。
2、满意度指标
（1）受益群众满意度：≥96%。</t>
  </si>
  <si>
    <r>
      <rPr>
        <sz val="17"/>
        <rFont val="方正仿宋简体"/>
        <charset val="0"/>
      </rPr>
      <t>通过此项目帮助了盐池基层党支部基层党建工作经验。</t>
    </r>
  </si>
  <si>
    <r>
      <rPr>
        <sz val="17"/>
        <rFont val="Times New Roman"/>
        <charset val="0"/>
      </rPr>
      <t>2025</t>
    </r>
    <r>
      <rPr>
        <sz val="17"/>
        <rFont val="方正仿宋简体"/>
        <charset val="0"/>
      </rPr>
      <t>年乡村振兴项目管理费</t>
    </r>
  </si>
  <si>
    <r>
      <rPr>
        <sz val="17"/>
        <rFont val="方正仿宋简体"/>
        <charset val="0"/>
      </rPr>
      <t>资金总投入</t>
    </r>
    <r>
      <rPr>
        <sz val="17"/>
        <rFont val="Times New Roman"/>
        <charset val="0"/>
      </rPr>
      <t>60</t>
    </r>
    <r>
      <rPr>
        <sz val="17"/>
        <rFont val="方正仿宋简体"/>
        <charset val="0"/>
      </rPr>
      <t>万元，用于</t>
    </r>
    <r>
      <rPr>
        <sz val="17"/>
        <rFont val="Times New Roman"/>
        <charset val="0"/>
      </rPr>
      <t>2025</t>
    </r>
    <r>
      <rPr>
        <sz val="17"/>
        <rFont val="方正仿宋简体"/>
        <charset val="0"/>
      </rPr>
      <t>年有效衔接项目资金管理。主要用于：①乡村振兴政策宣传及打印费支付；②</t>
    </r>
    <r>
      <rPr>
        <sz val="17"/>
        <rFont val="Times New Roman"/>
        <charset val="0"/>
      </rPr>
      <t>2025</t>
    </r>
    <r>
      <rPr>
        <sz val="17"/>
        <rFont val="方正仿宋简体"/>
        <charset val="0"/>
      </rPr>
      <t>年盐池县村道建设工程项目（公里）前期设计、技术咨询、监理、造价咨询、第三方检测等费用支付。</t>
    </r>
  </si>
  <si>
    <t>1.数量指标-制作乡村振兴有效衔接惠农政策宣传册≥1.5万册；编排及装订乡村振兴有效衔接实施方案≥410本；村道建设项目各服务环节合同签订完成率100%。
2.质量指标-乡村振兴政策宣传材料合格率100%；村道建设工程项目前期费用预算合理。
3.时效指标-当年资金支出率100%。
4.成本指标-资金投入≤60万元。
5.社会效益指标-乡村振兴有效衔接工作得到群众认可度提升。
6.可持续影响指标-政策宣传长效机制建立。
7.服务对象满意度指标-受益户满意度≥95%。</t>
  </si>
  <si>
    <r>
      <rPr>
        <sz val="18"/>
        <rFont val="方正仿宋简体"/>
        <charset val="0"/>
      </rPr>
      <t>通过项目实施，进一步做好有效衔接项目资金管理工作。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</si>
</sst>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66">
    <font>
      <sz val="11"/>
      <color theme="1"/>
      <name val="宋体"/>
      <charset val="134"/>
      <scheme val="minor"/>
    </font>
    <font>
      <sz val="17"/>
      <name val="Times New Roman"/>
      <charset val="134"/>
    </font>
    <font>
      <b/>
      <sz val="17"/>
      <name val="Times New Roman"/>
      <charset val="134"/>
    </font>
    <font>
      <sz val="17"/>
      <color theme="1"/>
      <name val="Times New Roman"/>
      <charset val="134"/>
    </font>
    <font>
      <b/>
      <sz val="17"/>
      <color theme="1"/>
      <name val="Times New Roman"/>
      <charset val="134"/>
    </font>
    <font>
      <sz val="18"/>
      <name val="方正仿宋简体"/>
      <charset val="134"/>
    </font>
    <font>
      <sz val="22"/>
      <name val="方正小标宋简体"/>
      <charset val="134"/>
    </font>
    <font>
      <sz val="22"/>
      <name val="Times New Roman"/>
      <charset val="134"/>
    </font>
    <font>
      <b/>
      <sz val="17"/>
      <name val="Times New Roman"/>
      <charset val="0"/>
    </font>
    <font>
      <sz val="17"/>
      <name val="Times New Roman"/>
      <charset val="0"/>
    </font>
    <font>
      <sz val="17"/>
      <name val="方正仿宋简体"/>
      <charset val="0"/>
    </font>
    <font>
      <b/>
      <sz val="17"/>
      <name val="方正黑体简体"/>
      <charset val="134"/>
    </font>
    <font>
      <sz val="17"/>
      <name val="方正仿宋简体"/>
      <charset val="134"/>
    </font>
    <font>
      <sz val="18"/>
      <name val="Times New Roman"/>
      <charset val="0"/>
    </font>
    <font>
      <sz val="16"/>
      <name val="Times New Roman"/>
      <charset val="0"/>
    </font>
    <font>
      <b/>
      <sz val="18"/>
      <name val="方正仿宋简体"/>
      <charset val="134"/>
    </font>
    <font>
      <b/>
      <sz val="18"/>
      <name val="方正仿宋简体"/>
      <charset val="0"/>
    </font>
    <font>
      <b/>
      <sz val="17"/>
      <name val="方正黑体简体"/>
      <charset val="0"/>
    </font>
    <font>
      <sz val="18"/>
      <color theme="1"/>
      <name val="方正仿宋简体"/>
      <charset val="134"/>
    </font>
    <font>
      <sz val="18"/>
      <color theme="1"/>
      <name val="Times New Roman"/>
      <charset val="134"/>
    </font>
    <font>
      <sz val="18"/>
      <name val="Times New Roman"/>
      <charset val="134"/>
    </font>
    <font>
      <sz val="18"/>
      <color theme="1"/>
      <name val="方正仿宋简体"/>
      <charset val="0"/>
    </font>
    <font>
      <sz val="18"/>
      <color theme="1"/>
      <name val="Times New Roman"/>
      <charset val="0"/>
    </font>
    <font>
      <sz val="18"/>
      <name val="方正仿宋简体"/>
      <charset val="0"/>
    </font>
    <font>
      <sz val="18"/>
      <color rgb="FF000000"/>
      <name val="方正仿宋简体"/>
      <charset val="134"/>
    </font>
    <font>
      <sz val="17"/>
      <color rgb="FF000000"/>
      <name val="Times New Roman"/>
      <charset val="134"/>
    </font>
    <font>
      <sz val="18"/>
      <color rgb="FF000000"/>
      <name val="方正仿宋简体"/>
      <charset val="0"/>
    </font>
    <font>
      <sz val="17"/>
      <color rgb="FF000000"/>
      <name val="Times New Roman"/>
      <charset val="0"/>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7"/>
      <color rgb="FF000000"/>
      <name val="方正仿宋简体"/>
      <charset val="134"/>
    </font>
    <font>
      <sz val="17"/>
      <name val="方正书宋_GBK"/>
      <charset val="134"/>
    </font>
    <font>
      <b/>
      <sz val="17"/>
      <name val="方正仿宋简体"/>
      <charset val="0"/>
    </font>
    <font>
      <sz val="18"/>
      <name val="SimSun"/>
      <charset val="134"/>
    </font>
    <font>
      <sz val="20"/>
      <name val="方正仿宋简体"/>
      <charset val="134"/>
    </font>
    <font>
      <b/>
      <sz val="17"/>
      <name val="方正楷体简体"/>
      <charset val="0"/>
    </font>
    <font>
      <sz val="17"/>
      <color rgb="FF000000"/>
      <name val="方正仿宋简体"/>
      <charset val="0"/>
    </font>
    <font>
      <sz val="18"/>
      <name val="方正书宋_GBK"/>
      <charset val="134"/>
    </font>
    <font>
      <sz val="17"/>
      <color theme="1"/>
      <name val="方正仿宋简体"/>
      <charset val="134"/>
    </font>
    <font>
      <b/>
      <sz val="17"/>
      <name val="方正仿宋简体"/>
      <charset val="134"/>
    </font>
    <font>
      <sz val="18"/>
      <name val="方正书宋_GBK"/>
      <charset val="0"/>
    </font>
    <font>
      <b/>
      <sz val="17"/>
      <name val="方正楷体简体"/>
      <charset val="134"/>
    </font>
    <font>
      <sz val="17"/>
      <name val="方正黑体简体"/>
      <charset val="134"/>
    </font>
    <font>
      <sz val="17"/>
      <name val="方正书宋_GBK"/>
      <charset val="0"/>
    </font>
    <font>
      <sz val="17"/>
      <name val="宋体"/>
      <charset val="0"/>
    </font>
    <font>
      <sz val="17"/>
      <name val="宋体"/>
      <charset val="134"/>
    </font>
    <font>
      <b/>
      <sz val="17"/>
      <color theme="1"/>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3" borderId="12" applyNumberFormat="0" applyAlignment="0" applyProtection="0">
      <alignment vertical="center"/>
    </xf>
    <xf numFmtId="0" fontId="38" fillId="4" borderId="13" applyNumberFormat="0" applyAlignment="0" applyProtection="0">
      <alignment vertical="center"/>
    </xf>
    <xf numFmtId="0" fontId="39" fillId="4" borderId="12" applyNumberFormat="0" applyAlignment="0" applyProtection="0">
      <alignment vertical="center"/>
    </xf>
    <xf numFmtId="0" fontId="40" fillId="5"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alignment vertical="center"/>
    </xf>
    <xf numFmtId="0" fontId="0" fillId="0" borderId="0">
      <alignment vertical="center"/>
    </xf>
    <xf numFmtId="0" fontId="0" fillId="0" borderId="0">
      <alignment vertical="center"/>
    </xf>
  </cellStyleXfs>
  <cellXfs count="108">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lignment vertical="center"/>
    </xf>
    <xf numFmtId="0" fontId="2" fillId="0" borderId="0" xfId="0" applyFont="1" applyFill="1" applyAlignment="1">
      <alignment horizont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justify" vertical="center"/>
    </xf>
    <xf numFmtId="176" fontId="1" fillId="0" borderId="0" xfId="0" applyNumberFormat="1" applyFont="1" applyFill="1" applyAlignment="1">
      <alignment horizontal="center" vertical="center"/>
    </xf>
    <xf numFmtId="0" fontId="5" fillId="0" borderId="0" xfId="0" applyFont="1" applyFill="1" applyAlignment="1">
      <alignment horizontal="justify" vertical="center"/>
    </xf>
    <xf numFmtId="0" fontId="1" fillId="0" borderId="0" xfId="0" applyFont="1" applyFill="1" applyBorder="1" applyAlignment="1">
      <alignment horizontal="left" vertical="center"/>
    </xf>
    <xf numFmtId="49" fontId="2" fillId="0" borderId="0" xfId="0" applyNumberFormat="1" applyFont="1" applyFill="1" applyBorder="1" applyAlignment="1">
      <alignment horizontal="center" wrapText="1"/>
    </xf>
    <xf numFmtId="0" fontId="1"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0"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176" fontId="1" fillId="0" borderId="0" xfId="0" applyNumberFormat="1" applyFont="1" applyFill="1" applyBorder="1" applyAlignment="1">
      <alignment horizontal="center" wrapText="1"/>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0" xfId="0" applyFont="1" applyFill="1" applyBorder="1" applyAlignment="1">
      <alignment horizontal="justify" vertical="center" wrapText="1"/>
    </xf>
    <xf numFmtId="0" fontId="5" fillId="0" borderId="0" xfId="0" applyFont="1" applyFill="1" applyAlignment="1">
      <alignment horizontal="justify" vertical="center" wrapText="1"/>
    </xf>
    <xf numFmtId="0" fontId="7" fillId="0" borderId="0" xfId="0" applyFont="1" applyFill="1" applyAlignment="1">
      <alignment horizontal="justify" vertical="center" wrapText="1"/>
    </xf>
    <xf numFmtId="0" fontId="15"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8"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25"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23"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1" fillId="0" borderId="1" xfId="0" applyNumberFormat="1"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24"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4" fillId="0" borderId="4" xfId="0" applyFont="1" applyFill="1" applyBorder="1" applyAlignment="1">
      <alignment horizontal="justify" vertical="center" wrapText="1"/>
    </xf>
    <xf numFmtId="0" fontId="25" fillId="0" borderId="4"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1" fillId="0" borderId="1" xfId="51"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justify" vertical="center"/>
    </xf>
    <xf numFmtId="178"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6" fillId="0" borderId="3" xfId="0" applyFont="1" applyFill="1" applyBorder="1" applyAlignment="1">
      <alignment horizontal="justify" vertical="center" wrapText="1"/>
    </xf>
    <xf numFmtId="0" fontId="27" fillId="0" borderId="3" xfId="0" applyFont="1" applyFill="1" applyBorder="1" applyAlignment="1">
      <alignment horizontal="justify" vertical="center" wrapText="1"/>
    </xf>
    <xf numFmtId="0" fontId="27" fillId="0" borderId="1" xfId="0" applyFont="1" applyFill="1" applyBorder="1" applyAlignment="1">
      <alignment horizontal="justify" vertical="center" wrapText="1"/>
    </xf>
    <xf numFmtId="0" fontId="5" fillId="0" borderId="8"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3" fillId="0" borderId="3"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9" xfId="50"/>
    <cellStyle name="常规 10"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92D05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90</xdr:row>
      <xdr:rowOff>0</xdr:rowOff>
    </xdr:from>
    <xdr:to>
      <xdr:col>7</xdr:col>
      <xdr:colOff>428625</xdr:colOff>
      <xdr:row>91</xdr:row>
      <xdr:rowOff>527050</xdr:rowOff>
    </xdr:to>
    <xdr:pic>
      <xdr:nvPicPr>
        <xdr:cNvPr id="2" name="Picture 1027" descr="clip_image2400"/>
        <xdr:cNvPicPr/>
      </xdr:nvPicPr>
      <xdr:blipFill>
        <a:blip r:embed="rId1" cstate="print"/>
        <a:stretch>
          <a:fillRect/>
        </a:stretch>
      </xdr:blipFill>
      <xdr:spPr>
        <a:xfrm>
          <a:off x="13166725" y="309340250"/>
          <a:ext cx="9525" cy="822325"/>
        </a:xfrm>
        <a:prstGeom prst="rect">
          <a:avLst/>
        </a:prstGeom>
        <a:noFill/>
        <a:ln w="9525">
          <a:noFill/>
        </a:ln>
      </xdr:spPr>
    </xdr:pic>
    <xdr:clientData/>
  </xdr:twoCellAnchor>
  <xdr:twoCellAnchor editAs="oneCell">
    <xdr:from>
      <xdr:col>7</xdr:col>
      <xdr:colOff>419100</xdr:colOff>
      <xdr:row>90</xdr:row>
      <xdr:rowOff>0</xdr:rowOff>
    </xdr:from>
    <xdr:to>
      <xdr:col>7</xdr:col>
      <xdr:colOff>523240</xdr:colOff>
      <xdr:row>92</xdr:row>
      <xdr:rowOff>294005</xdr:rowOff>
    </xdr:to>
    <xdr:pic>
      <xdr:nvPicPr>
        <xdr:cNvPr id="3" name="Picture 1027" descr="clip_image2400"/>
        <xdr:cNvPicPr/>
      </xdr:nvPicPr>
      <xdr:blipFill>
        <a:blip r:embed="rId1" cstate="print"/>
        <a:stretch>
          <a:fillRect/>
        </a:stretch>
      </xdr:blipFill>
      <xdr:spPr>
        <a:xfrm>
          <a:off x="13166725" y="309340250"/>
          <a:ext cx="104140" cy="1160780"/>
        </a:xfrm>
        <a:prstGeom prst="rect">
          <a:avLst/>
        </a:prstGeom>
        <a:noFill/>
        <a:ln w="9525">
          <a:noFill/>
        </a:ln>
      </xdr:spPr>
    </xdr:pic>
    <xdr:clientData/>
  </xdr:twoCellAnchor>
  <xdr:twoCellAnchor editAs="oneCell">
    <xdr:from>
      <xdr:col>7</xdr:col>
      <xdr:colOff>419100</xdr:colOff>
      <xdr:row>74</xdr:row>
      <xdr:rowOff>0</xdr:rowOff>
    </xdr:from>
    <xdr:to>
      <xdr:col>7</xdr:col>
      <xdr:colOff>428625</xdr:colOff>
      <xdr:row>74</xdr:row>
      <xdr:rowOff>822325</xdr:rowOff>
    </xdr:to>
    <xdr:pic>
      <xdr:nvPicPr>
        <xdr:cNvPr id="20" name="Picture 1027" descr="clip_image2400"/>
        <xdr:cNvPicPr/>
      </xdr:nvPicPr>
      <xdr:blipFill>
        <a:blip r:embed="rId1" cstate="print"/>
        <a:stretch>
          <a:fillRect/>
        </a:stretch>
      </xdr:blipFill>
      <xdr:spPr>
        <a:xfrm>
          <a:off x="13166725" y="267925550"/>
          <a:ext cx="9525" cy="822325"/>
        </a:xfrm>
        <a:prstGeom prst="rect">
          <a:avLst/>
        </a:prstGeom>
        <a:noFill/>
        <a:ln w="9525">
          <a:noFill/>
        </a:ln>
      </xdr:spPr>
    </xdr:pic>
    <xdr:clientData/>
  </xdr:twoCellAnchor>
  <xdr:twoCellAnchor editAs="oneCell">
    <xdr:from>
      <xdr:col>7</xdr:col>
      <xdr:colOff>419100</xdr:colOff>
      <xdr:row>74</xdr:row>
      <xdr:rowOff>0</xdr:rowOff>
    </xdr:from>
    <xdr:to>
      <xdr:col>7</xdr:col>
      <xdr:colOff>523240</xdr:colOff>
      <xdr:row>74</xdr:row>
      <xdr:rowOff>1160780</xdr:rowOff>
    </xdr:to>
    <xdr:pic>
      <xdr:nvPicPr>
        <xdr:cNvPr id="21" name="Picture 1027" descr="clip_image2400"/>
        <xdr:cNvPicPr/>
      </xdr:nvPicPr>
      <xdr:blipFill>
        <a:blip r:embed="rId1" cstate="print"/>
        <a:stretch>
          <a:fillRect/>
        </a:stretch>
      </xdr:blipFill>
      <xdr:spPr>
        <a:xfrm>
          <a:off x="13166725" y="267925550"/>
          <a:ext cx="104140" cy="1160780"/>
        </a:xfrm>
        <a:prstGeom prst="rect">
          <a:avLst/>
        </a:prstGeom>
        <a:noFill/>
        <a:ln w="9525">
          <a:noFill/>
        </a:ln>
      </xdr:spPr>
    </xdr:pic>
    <xdr:clientData/>
  </xdr:twoCellAnchor>
  <xdr:twoCellAnchor editAs="oneCell">
    <xdr:from>
      <xdr:col>7</xdr:col>
      <xdr:colOff>419100</xdr:colOff>
      <xdr:row>59</xdr:row>
      <xdr:rowOff>0</xdr:rowOff>
    </xdr:from>
    <xdr:to>
      <xdr:col>7</xdr:col>
      <xdr:colOff>428625</xdr:colOff>
      <xdr:row>59</xdr:row>
      <xdr:rowOff>822325</xdr:rowOff>
    </xdr:to>
    <xdr:pic>
      <xdr:nvPicPr>
        <xdr:cNvPr id="38" name="Picture 1027" descr="clip_image2400"/>
        <xdr:cNvPicPr/>
      </xdr:nvPicPr>
      <xdr:blipFill>
        <a:blip r:embed="rId1" cstate="print"/>
        <a:stretch>
          <a:fillRect/>
        </a:stretch>
      </xdr:blipFill>
      <xdr:spPr>
        <a:xfrm>
          <a:off x="13166725" y="208972150"/>
          <a:ext cx="9525" cy="822325"/>
        </a:xfrm>
        <a:prstGeom prst="rect">
          <a:avLst/>
        </a:prstGeom>
        <a:noFill/>
        <a:ln w="9525">
          <a:noFill/>
        </a:ln>
      </xdr:spPr>
    </xdr:pic>
    <xdr:clientData/>
  </xdr:twoCellAnchor>
  <xdr:twoCellAnchor editAs="oneCell">
    <xdr:from>
      <xdr:col>7</xdr:col>
      <xdr:colOff>419100</xdr:colOff>
      <xdr:row>59</xdr:row>
      <xdr:rowOff>0</xdr:rowOff>
    </xdr:from>
    <xdr:to>
      <xdr:col>7</xdr:col>
      <xdr:colOff>523240</xdr:colOff>
      <xdr:row>59</xdr:row>
      <xdr:rowOff>1160780</xdr:rowOff>
    </xdr:to>
    <xdr:pic>
      <xdr:nvPicPr>
        <xdr:cNvPr id="39" name="Picture 1027" descr="clip_image2400"/>
        <xdr:cNvPicPr/>
      </xdr:nvPicPr>
      <xdr:blipFill>
        <a:blip r:embed="rId1" cstate="print"/>
        <a:stretch>
          <a:fillRect/>
        </a:stretch>
      </xdr:blipFill>
      <xdr:spPr>
        <a:xfrm>
          <a:off x="13166725" y="208972150"/>
          <a:ext cx="104140" cy="1160780"/>
        </a:xfrm>
        <a:prstGeom prst="rect">
          <a:avLst/>
        </a:prstGeom>
        <a:noFill/>
        <a:ln w="9525">
          <a:noFill/>
        </a:ln>
      </xdr:spPr>
    </xdr:pic>
    <xdr:clientData/>
  </xdr:twoCellAnchor>
  <xdr:twoCellAnchor editAs="oneCell">
    <xdr:from>
      <xdr:col>7</xdr:col>
      <xdr:colOff>419100</xdr:colOff>
      <xdr:row>87</xdr:row>
      <xdr:rowOff>0</xdr:rowOff>
    </xdr:from>
    <xdr:to>
      <xdr:col>7</xdr:col>
      <xdr:colOff>428625</xdr:colOff>
      <xdr:row>87</xdr:row>
      <xdr:rowOff>822325</xdr:rowOff>
    </xdr:to>
    <xdr:pic>
      <xdr:nvPicPr>
        <xdr:cNvPr id="56" name="Picture 1027" descr="clip_image2400"/>
        <xdr:cNvPicPr/>
      </xdr:nvPicPr>
      <xdr:blipFill>
        <a:blip r:embed="rId1" cstate="print"/>
        <a:stretch>
          <a:fillRect/>
        </a:stretch>
      </xdr:blipFill>
      <xdr:spPr>
        <a:xfrm>
          <a:off x="13166725" y="302612425"/>
          <a:ext cx="9525" cy="822325"/>
        </a:xfrm>
        <a:prstGeom prst="rect">
          <a:avLst/>
        </a:prstGeom>
        <a:noFill/>
        <a:ln w="9525">
          <a:noFill/>
        </a:ln>
      </xdr:spPr>
    </xdr:pic>
    <xdr:clientData/>
  </xdr:twoCellAnchor>
  <xdr:twoCellAnchor editAs="oneCell">
    <xdr:from>
      <xdr:col>7</xdr:col>
      <xdr:colOff>419100</xdr:colOff>
      <xdr:row>87</xdr:row>
      <xdr:rowOff>0</xdr:rowOff>
    </xdr:from>
    <xdr:to>
      <xdr:col>7</xdr:col>
      <xdr:colOff>523240</xdr:colOff>
      <xdr:row>87</xdr:row>
      <xdr:rowOff>1160780</xdr:rowOff>
    </xdr:to>
    <xdr:pic>
      <xdr:nvPicPr>
        <xdr:cNvPr id="57" name="Picture 1027" descr="clip_image2400"/>
        <xdr:cNvPicPr/>
      </xdr:nvPicPr>
      <xdr:blipFill>
        <a:blip r:embed="rId1" cstate="print"/>
        <a:stretch>
          <a:fillRect/>
        </a:stretch>
      </xdr:blipFill>
      <xdr:spPr>
        <a:xfrm>
          <a:off x="13166725" y="302612425"/>
          <a:ext cx="104140" cy="1160780"/>
        </a:xfrm>
        <a:prstGeom prst="rect">
          <a:avLst/>
        </a:prstGeom>
        <a:noFill/>
        <a:ln w="9525">
          <a:noFill/>
        </a:ln>
      </xdr:spPr>
    </xdr:pic>
    <xdr:clientData/>
  </xdr:twoCellAnchor>
  <xdr:twoCellAnchor editAs="oneCell">
    <xdr:from>
      <xdr:col>7</xdr:col>
      <xdr:colOff>419100</xdr:colOff>
      <xdr:row>81</xdr:row>
      <xdr:rowOff>0</xdr:rowOff>
    </xdr:from>
    <xdr:to>
      <xdr:col>7</xdr:col>
      <xdr:colOff>428625</xdr:colOff>
      <xdr:row>81</xdr:row>
      <xdr:rowOff>822325</xdr:rowOff>
    </xdr:to>
    <xdr:pic>
      <xdr:nvPicPr>
        <xdr:cNvPr id="74" name="Picture 1027" descr="clip_image2400"/>
        <xdr:cNvPicPr/>
      </xdr:nvPicPr>
      <xdr:blipFill>
        <a:blip r:embed="rId1" cstate="print"/>
        <a:stretch>
          <a:fillRect/>
        </a:stretch>
      </xdr:blipFill>
      <xdr:spPr>
        <a:xfrm>
          <a:off x="13166725" y="284197425"/>
          <a:ext cx="9525" cy="822325"/>
        </a:xfrm>
        <a:prstGeom prst="rect">
          <a:avLst/>
        </a:prstGeom>
        <a:noFill/>
        <a:ln w="9525">
          <a:noFill/>
        </a:ln>
      </xdr:spPr>
    </xdr:pic>
    <xdr:clientData/>
  </xdr:twoCellAnchor>
  <xdr:twoCellAnchor editAs="oneCell">
    <xdr:from>
      <xdr:col>7</xdr:col>
      <xdr:colOff>419100</xdr:colOff>
      <xdr:row>81</xdr:row>
      <xdr:rowOff>0</xdr:rowOff>
    </xdr:from>
    <xdr:to>
      <xdr:col>7</xdr:col>
      <xdr:colOff>523240</xdr:colOff>
      <xdr:row>81</xdr:row>
      <xdr:rowOff>1160780</xdr:rowOff>
    </xdr:to>
    <xdr:pic>
      <xdr:nvPicPr>
        <xdr:cNvPr id="75" name="Picture 1027" descr="clip_image2400"/>
        <xdr:cNvPicPr/>
      </xdr:nvPicPr>
      <xdr:blipFill>
        <a:blip r:embed="rId1" cstate="print"/>
        <a:stretch>
          <a:fillRect/>
        </a:stretch>
      </xdr:blipFill>
      <xdr:spPr>
        <a:xfrm>
          <a:off x="13166725" y="284197425"/>
          <a:ext cx="104140" cy="1160780"/>
        </a:xfrm>
        <a:prstGeom prst="rect">
          <a:avLst/>
        </a:prstGeom>
        <a:noFill/>
        <a:ln w="9525">
          <a:noFill/>
        </a:ln>
      </xdr:spPr>
    </xdr:pic>
    <xdr:clientData/>
  </xdr:twoCellAnchor>
  <xdr:twoCellAnchor editAs="oneCell">
    <xdr:from>
      <xdr:col>7</xdr:col>
      <xdr:colOff>419100</xdr:colOff>
      <xdr:row>72</xdr:row>
      <xdr:rowOff>0</xdr:rowOff>
    </xdr:from>
    <xdr:to>
      <xdr:col>7</xdr:col>
      <xdr:colOff>428625</xdr:colOff>
      <xdr:row>72</xdr:row>
      <xdr:rowOff>822325</xdr:rowOff>
    </xdr:to>
    <xdr:pic>
      <xdr:nvPicPr>
        <xdr:cNvPr id="92" name="Picture 1027" descr="clip_image2400"/>
        <xdr:cNvPicPr/>
      </xdr:nvPicPr>
      <xdr:blipFill>
        <a:blip r:embed="rId1" cstate="print"/>
        <a:stretch>
          <a:fillRect/>
        </a:stretch>
      </xdr:blipFill>
      <xdr:spPr>
        <a:xfrm>
          <a:off x="13166725" y="261702550"/>
          <a:ext cx="9525" cy="822325"/>
        </a:xfrm>
        <a:prstGeom prst="rect">
          <a:avLst/>
        </a:prstGeom>
        <a:noFill/>
        <a:ln w="9525">
          <a:noFill/>
        </a:ln>
      </xdr:spPr>
    </xdr:pic>
    <xdr:clientData/>
  </xdr:twoCellAnchor>
  <xdr:twoCellAnchor editAs="oneCell">
    <xdr:from>
      <xdr:col>7</xdr:col>
      <xdr:colOff>419100</xdr:colOff>
      <xdr:row>72</xdr:row>
      <xdr:rowOff>0</xdr:rowOff>
    </xdr:from>
    <xdr:to>
      <xdr:col>7</xdr:col>
      <xdr:colOff>523240</xdr:colOff>
      <xdr:row>72</xdr:row>
      <xdr:rowOff>1160780</xdr:rowOff>
    </xdr:to>
    <xdr:pic>
      <xdr:nvPicPr>
        <xdr:cNvPr id="93" name="Picture 1027" descr="clip_image2400"/>
        <xdr:cNvPicPr/>
      </xdr:nvPicPr>
      <xdr:blipFill>
        <a:blip r:embed="rId1" cstate="print"/>
        <a:stretch>
          <a:fillRect/>
        </a:stretch>
      </xdr:blipFill>
      <xdr:spPr>
        <a:xfrm>
          <a:off x="13166725" y="261702550"/>
          <a:ext cx="104140" cy="1160780"/>
        </a:xfrm>
        <a:prstGeom prst="rect">
          <a:avLst/>
        </a:prstGeom>
        <a:noFill/>
        <a:ln w="9525">
          <a:noFill/>
        </a:ln>
      </xdr:spPr>
    </xdr:pic>
    <xdr:clientData/>
  </xdr:twoCellAnchor>
  <xdr:twoCellAnchor editAs="oneCell">
    <xdr:from>
      <xdr:col>21</xdr:col>
      <xdr:colOff>419100</xdr:colOff>
      <xdr:row>81</xdr:row>
      <xdr:rowOff>0</xdr:rowOff>
    </xdr:from>
    <xdr:to>
      <xdr:col>21</xdr:col>
      <xdr:colOff>428625</xdr:colOff>
      <xdr:row>81</xdr:row>
      <xdr:rowOff>822325</xdr:rowOff>
    </xdr:to>
    <xdr:pic>
      <xdr:nvPicPr>
        <xdr:cNvPr id="110" name="Picture 1027" descr="clip_image2400"/>
        <xdr:cNvPicPr/>
      </xdr:nvPicPr>
      <xdr:blipFill>
        <a:blip r:embed="rId1" cstate="print"/>
        <a:stretch>
          <a:fillRect/>
        </a:stretch>
      </xdr:blipFill>
      <xdr:spPr>
        <a:xfrm>
          <a:off x="24788495" y="284197425"/>
          <a:ext cx="9525" cy="822325"/>
        </a:xfrm>
        <a:prstGeom prst="rect">
          <a:avLst/>
        </a:prstGeom>
        <a:noFill/>
        <a:ln w="9525">
          <a:noFill/>
        </a:ln>
      </xdr:spPr>
    </xdr:pic>
    <xdr:clientData/>
  </xdr:twoCellAnchor>
  <xdr:twoCellAnchor editAs="oneCell">
    <xdr:from>
      <xdr:col>21</xdr:col>
      <xdr:colOff>419100</xdr:colOff>
      <xdr:row>81</xdr:row>
      <xdr:rowOff>0</xdr:rowOff>
    </xdr:from>
    <xdr:to>
      <xdr:col>21</xdr:col>
      <xdr:colOff>523240</xdr:colOff>
      <xdr:row>81</xdr:row>
      <xdr:rowOff>1160780</xdr:rowOff>
    </xdr:to>
    <xdr:pic>
      <xdr:nvPicPr>
        <xdr:cNvPr id="111" name="Picture 1027" descr="clip_image2400"/>
        <xdr:cNvPicPr/>
      </xdr:nvPicPr>
      <xdr:blipFill>
        <a:blip r:embed="rId1" cstate="print"/>
        <a:stretch>
          <a:fillRect/>
        </a:stretch>
      </xdr:blipFill>
      <xdr:spPr>
        <a:xfrm>
          <a:off x="24788495" y="284197425"/>
          <a:ext cx="104140" cy="1160780"/>
        </a:xfrm>
        <a:prstGeom prst="rect">
          <a:avLst/>
        </a:prstGeom>
        <a:noFill/>
        <a:ln w="9525">
          <a:noFill/>
        </a:ln>
      </xdr:spPr>
    </xdr:pic>
    <xdr:clientData/>
  </xdr:twoCellAnchor>
  <xdr:twoCellAnchor editAs="oneCell">
    <xdr:from>
      <xdr:col>7</xdr:col>
      <xdr:colOff>419100</xdr:colOff>
      <xdr:row>25</xdr:row>
      <xdr:rowOff>0</xdr:rowOff>
    </xdr:from>
    <xdr:to>
      <xdr:col>7</xdr:col>
      <xdr:colOff>428625</xdr:colOff>
      <xdr:row>25</xdr:row>
      <xdr:rowOff>822325</xdr:rowOff>
    </xdr:to>
    <xdr:pic>
      <xdr:nvPicPr>
        <xdr:cNvPr id="128" name="Picture 1027" descr="clip_image2400"/>
        <xdr:cNvPicPr/>
      </xdr:nvPicPr>
      <xdr:blipFill>
        <a:blip r:embed="rId1" cstate="print"/>
        <a:stretch>
          <a:fillRect/>
        </a:stretch>
      </xdr:blipFill>
      <xdr:spPr>
        <a:xfrm>
          <a:off x="13166725" y="76244450"/>
          <a:ext cx="9525" cy="822325"/>
        </a:xfrm>
        <a:prstGeom prst="rect">
          <a:avLst/>
        </a:prstGeom>
        <a:noFill/>
        <a:ln w="9525">
          <a:noFill/>
        </a:ln>
      </xdr:spPr>
    </xdr:pic>
    <xdr:clientData/>
  </xdr:twoCellAnchor>
  <xdr:twoCellAnchor editAs="oneCell">
    <xdr:from>
      <xdr:col>7</xdr:col>
      <xdr:colOff>419100</xdr:colOff>
      <xdr:row>25</xdr:row>
      <xdr:rowOff>0</xdr:rowOff>
    </xdr:from>
    <xdr:to>
      <xdr:col>7</xdr:col>
      <xdr:colOff>523240</xdr:colOff>
      <xdr:row>25</xdr:row>
      <xdr:rowOff>1160780</xdr:rowOff>
    </xdr:to>
    <xdr:pic>
      <xdr:nvPicPr>
        <xdr:cNvPr id="129" name="Picture 1027" descr="clip_image2400"/>
        <xdr:cNvPicPr/>
      </xdr:nvPicPr>
      <xdr:blipFill>
        <a:blip r:embed="rId1" cstate="print"/>
        <a:stretch>
          <a:fillRect/>
        </a:stretch>
      </xdr:blipFill>
      <xdr:spPr>
        <a:xfrm>
          <a:off x="13166725" y="76244450"/>
          <a:ext cx="104140" cy="1160780"/>
        </a:xfrm>
        <a:prstGeom prst="rect">
          <a:avLst/>
        </a:prstGeom>
        <a:noFill/>
        <a:ln w="9525">
          <a:noFill/>
        </a:ln>
      </xdr:spPr>
    </xdr:pic>
    <xdr:clientData/>
  </xdr:twoCellAnchor>
  <xdr:twoCellAnchor editAs="oneCell">
    <xdr:from>
      <xdr:col>7</xdr:col>
      <xdr:colOff>419100</xdr:colOff>
      <xdr:row>15</xdr:row>
      <xdr:rowOff>0</xdr:rowOff>
    </xdr:from>
    <xdr:to>
      <xdr:col>7</xdr:col>
      <xdr:colOff>428625</xdr:colOff>
      <xdr:row>15</xdr:row>
      <xdr:rowOff>822325</xdr:rowOff>
    </xdr:to>
    <xdr:pic>
      <xdr:nvPicPr>
        <xdr:cNvPr id="146" name="Picture 1027" descr="clip_image2400"/>
        <xdr:cNvPicPr/>
      </xdr:nvPicPr>
      <xdr:blipFill>
        <a:blip r:embed="rId1" cstate="print"/>
        <a:stretch>
          <a:fillRect/>
        </a:stretch>
      </xdr:blipFill>
      <xdr:spPr>
        <a:xfrm>
          <a:off x="13166725" y="33093025"/>
          <a:ext cx="9525" cy="822325"/>
        </a:xfrm>
        <a:prstGeom prst="rect">
          <a:avLst/>
        </a:prstGeom>
        <a:noFill/>
        <a:ln w="9525">
          <a:noFill/>
        </a:ln>
      </xdr:spPr>
    </xdr:pic>
    <xdr:clientData/>
  </xdr:twoCellAnchor>
  <xdr:twoCellAnchor editAs="oneCell">
    <xdr:from>
      <xdr:col>7</xdr:col>
      <xdr:colOff>419100</xdr:colOff>
      <xdr:row>15</xdr:row>
      <xdr:rowOff>0</xdr:rowOff>
    </xdr:from>
    <xdr:to>
      <xdr:col>7</xdr:col>
      <xdr:colOff>523240</xdr:colOff>
      <xdr:row>15</xdr:row>
      <xdr:rowOff>1160780</xdr:rowOff>
    </xdr:to>
    <xdr:pic>
      <xdr:nvPicPr>
        <xdr:cNvPr id="147" name="Picture 1027" descr="clip_image2400"/>
        <xdr:cNvPicPr/>
      </xdr:nvPicPr>
      <xdr:blipFill>
        <a:blip r:embed="rId1" cstate="print"/>
        <a:stretch>
          <a:fillRect/>
        </a:stretch>
      </xdr:blipFill>
      <xdr:spPr>
        <a:xfrm>
          <a:off x="13166725" y="33093025"/>
          <a:ext cx="104140" cy="1160780"/>
        </a:xfrm>
        <a:prstGeom prst="rect">
          <a:avLst/>
        </a:prstGeom>
        <a:noFill/>
        <a:ln w="9525">
          <a:noFill/>
        </a:ln>
      </xdr:spPr>
    </xdr:pic>
    <xdr:clientData/>
  </xdr:twoCellAnchor>
  <xdr:twoCellAnchor editAs="oneCell">
    <xdr:from>
      <xdr:col>7</xdr:col>
      <xdr:colOff>419100</xdr:colOff>
      <xdr:row>23</xdr:row>
      <xdr:rowOff>0</xdr:rowOff>
    </xdr:from>
    <xdr:to>
      <xdr:col>7</xdr:col>
      <xdr:colOff>428625</xdr:colOff>
      <xdr:row>23</xdr:row>
      <xdr:rowOff>822325</xdr:rowOff>
    </xdr:to>
    <xdr:pic>
      <xdr:nvPicPr>
        <xdr:cNvPr id="164" name="Picture 1027" descr="clip_image2400"/>
        <xdr:cNvPicPr/>
      </xdr:nvPicPr>
      <xdr:blipFill>
        <a:blip r:embed="rId1" cstate="print"/>
        <a:stretch>
          <a:fillRect/>
        </a:stretch>
      </xdr:blipFill>
      <xdr:spPr>
        <a:xfrm>
          <a:off x="13166725" y="68881625"/>
          <a:ext cx="9525" cy="822325"/>
        </a:xfrm>
        <a:prstGeom prst="rect">
          <a:avLst/>
        </a:prstGeom>
        <a:noFill/>
        <a:ln w="9525">
          <a:noFill/>
        </a:ln>
      </xdr:spPr>
    </xdr:pic>
    <xdr:clientData/>
  </xdr:twoCellAnchor>
  <xdr:twoCellAnchor editAs="oneCell">
    <xdr:from>
      <xdr:col>7</xdr:col>
      <xdr:colOff>419100</xdr:colOff>
      <xdr:row>23</xdr:row>
      <xdr:rowOff>0</xdr:rowOff>
    </xdr:from>
    <xdr:to>
      <xdr:col>7</xdr:col>
      <xdr:colOff>523240</xdr:colOff>
      <xdr:row>23</xdr:row>
      <xdr:rowOff>1160780</xdr:rowOff>
    </xdr:to>
    <xdr:pic>
      <xdr:nvPicPr>
        <xdr:cNvPr id="165" name="Picture 1027" descr="clip_image2400"/>
        <xdr:cNvPicPr/>
      </xdr:nvPicPr>
      <xdr:blipFill>
        <a:blip r:embed="rId1" cstate="print"/>
        <a:stretch>
          <a:fillRect/>
        </a:stretch>
      </xdr:blipFill>
      <xdr:spPr>
        <a:xfrm>
          <a:off x="13166725" y="68881625"/>
          <a:ext cx="104140" cy="1160780"/>
        </a:xfrm>
        <a:prstGeom prst="rect">
          <a:avLst/>
        </a:prstGeom>
        <a:noFill/>
        <a:ln w="9525">
          <a:noFill/>
        </a:ln>
      </xdr:spPr>
    </xdr:pic>
    <xdr:clientData/>
  </xdr:twoCellAnchor>
  <xdr:twoCellAnchor editAs="oneCell">
    <xdr:from>
      <xdr:col>7</xdr:col>
      <xdr:colOff>419100</xdr:colOff>
      <xdr:row>21</xdr:row>
      <xdr:rowOff>0</xdr:rowOff>
    </xdr:from>
    <xdr:to>
      <xdr:col>7</xdr:col>
      <xdr:colOff>428625</xdr:colOff>
      <xdr:row>21</xdr:row>
      <xdr:rowOff>822325</xdr:rowOff>
    </xdr:to>
    <xdr:pic>
      <xdr:nvPicPr>
        <xdr:cNvPr id="182" name="Picture 1027" descr="clip_image2400"/>
        <xdr:cNvPicPr/>
      </xdr:nvPicPr>
      <xdr:blipFill>
        <a:blip r:embed="rId1" cstate="print"/>
        <a:stretch>
          <a:fillRect/>
        </a:stretch>
      </xdr:blipFill>
      <xdr:spPr>
        <a:xfrm>
          <a:off x="13166725" y="60144025"/>
          <a:ext cx="9525" cy="822325"/>
        </a:xfrm>
        <a:prstGeom prst="rect">
          <a:avLst/>
        </a:prstGeom>
        <a:noFill/>
        <a:ln w="9525">
          <a:noFill/>
        </a:ln>
      </xdr:spPr>
    </xdr:pic>
    <xdr:clientData/>
  </xdr:twoCellAnchor>
  <xdr:twoCellAnchor editAs="oneCell">
    <xdr:from>
      <xdr:col>7</xdr:col>
      <xdr:colOff>419100</xdr:colOff>
      <xdr:row>21</xdr:row>
      <xdr:rowOff>0</xdr:rowOff>
    </xdr:from>
    <xdr:to>
      <xdr:col>7</xdr:col>
      <xdr:colOff>523240</xdr:colOff>
      <xdr:row>21</xdr:row>
      <xdr:rowOff>1160780</xdr:rowOff>
    </xdr:to>
    <xdr:pic>
      <xdr:nvPicPr>
        <xdr:cNvPr id="183" name="Picture 1027" descr="clip_image2400"/>
        <xdr:cNvPicPr/>
      </xdr:nvPicPr>
      <xdr:blipFill>
        <a:blip r:embed="rId1" cstate="print"/>
        <a:stretch>
          <a:fillRect/>
        </a:stretch>
      </xdr:blipFill>
      <xdr:spPr>
        <a:xfrm>
          <a:off x="13166725" y="60144025"/>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428625</xdr:colOff>
      <xdr:row>8</xdr:row>
      <xdr:rowOff>174625</xdr:rowOff>
    </xdr:to>
    <xdr:pic>
      <xdr:nvPicPr>
        <xdr:cNvPr id="200" name="Picture 1027" descr="clip_image2400"/>
        <xdr:cNvPicPr/>
      </xdr:nvPicPr>
      <xdr:blipFill>
        <a:blip r:embed="rId1" cstate="print"/>
        <a:stretch>
          <a:fillRect/>
        </a:stretch>
      </xdr:blipFill>
      <xdr:spPr>
        <a:xfrm>
          <a:off x="13166725" y="4238625"/>
          <a:ext cx="9525" cy="822325"/>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513080</xdr:rowOff>
    </xdr:to>
    <xdr:pic>
      <xdr:nvPicPr>
        <xdr:cNvPr id="201" name="Picture 1027" descr="clip_image2400"/>
        <xdr:cNvPicPr/>
      </xdr:nvPicPr>
      <xdr:blipFill>
        <a:blip r:embed="rId1" cstate="print"/>
        <a:stretch>
          <a:fillRect/>
        </a:stretch>
      </xdr:blipFill>
      <xdr:spPr>
        <a:xfrm>
          <a:off x="13166725" y="4238625"/>
          <a:ext cx="104140" cy="1160780"/>
        </a:xfrm>
        <a:prstGeom prst="rect">
          <a:avLst/>
        </a:prstGeom>
        <a:noFill/>
        <a:ln w="9525">
          <a:noFill/>
        </a:ln>
      </xdr:spPr>
    </xdr:pic>
    <xdr:clientData/>
  </xdr:twoCellAnchor>
  <xdr:twoCellAnchor editAs="oneCell">
    <xdr:from>
      <xdr:col>21</xdr:col>
      <xdr:colOff>419100</xdr:colOff>
      <xdr:row>21</xdr:row>
      <xdr:rowOff>0</xdr:rowOff>
    </xdr:from>
    <xdr:to>
      <xdr:col>21</xdr:col>
      <xdr:colOff>428625</xdr:colOff>
      <xdr:row>21</xdr:row>
      <xdr:rowOff>822325</xdr:rowOff>
    </xdr:to>
    <xdr:pic>
      <xdr:nvPicPr>
        <xdr:cNvPr id="218" name="Picture 1027" descr="clip_image2400"/>
        <xdr:cNvPicPr/>
      </xdr:nvPicPr>
      <xdr:blipFill>
        <a:blip r:embed="rId1" cstate="print"/>
        <a:stretch>
          <a:fillRect/>
        </a:stretch>
      </xdr:blipFill>
      <xdr:spPr>
        <a:xfrm>
          <a:off x="24788495" y="60144025"/>
          <a:ext cx="9525" cy="822325"/>
        </a:xfrm>
        <a:prstGeom prst="rect">
          <a:avLst/>
        </a:prstGeom>
        <a:noFill/>
        <a:ln w="9525">
          <a:noFill/>
        </a:ln>
      </xdr:spPr>
    </xdr:pic>
    <xdr:clientData/>
  </xdr:twoCellAnchor>
  <xdr:twoCellAnchor editAs="oneCell">
    <xdr:from>
      <xdr:col>21</xdr:col>
      <xdr:colOff>419100</xdr:colOff>
      <xdr:row>21</xdr:row>
      <xdr:rowOff>0</xdr:rowOff>
    </xdr:from>
    <xdr:to>
      <xdr:col>21</xdr:col>
      <xdr:colOff>523240</xdr:colOff>
      <xdr:row>21</xdr:row>
      <xdr:rowOff>1160780</xdr:rowOff>
    </xdr:to>
    <xdr:pic>
      <xdr:nvPicPr>
        <xdr:cNvPr id="219" name="Picture 1027" descr="clip_image2400"/>
        <xdr:cNvPicPr/>
      </xdr:nvPicPr>
      <xdr:blipFill>
        <a:blip r:embed="rId1" cstate="print"/>
        <a:stretch>
          <a:fillRect/>
        </a:stretch>
      </xdr:blipFill>
      <xdr:spPr>
        <a:xfrm>
          <a:off x="24788495" y="60144025"/>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484505</xdr:rowOff>
    </xdr:to>
    <xdr:pic>
      <xdr:nvPicPr>
        <xdr:cNvPr id="290" name="Picture 1027" descr="clip_image2400"/>
        <xdr:cNvPicPr/>
      </xdr:nvPicPr>
      <xdr:blipFill>
        <a:blip r:embed="rId1" cstate="print"/>
        <a:stretch>
          <a:fillRect/>
        </a:stretch>
      </xdr:blipFill>
      <xdr:spPr>
        <a:xfrm>
          <a:off x="13166725" y="4238625"/>
          <a:ext cx="104140" cy="1132205"/>
        </a:xfrm>
        <a:prstGeom prst="rect">
          <a:avLst/>
        </a:prstGeom>
        <a:noFill/>
        <a:ln w="9525">
          <a:noFill/>
        </a:ln>
      </xdr:spPr>
    </xdr:pic>
    <xdr:clientData/>
  </xdr:twoCellAnchor>
  <xdr:twoCellAnchor editAs="oneCell">
    <xdr:from>
      <xdr:col>7</xdr:col>
      <xdr:colOff>419100</xdr:colOff>
      <xdr:row>6</xdr:row>
      <xdr:rowOff>0</xdr:rowOff>
    </xdr:from>
    <xdr:to>
      <xdr:col>7</xdr:col>
      <xdr:colOff>523240</xdr:colOff>
      <xdr:row>7</xdr:row>
      <xdr:rowOff>624205</xdr:rowOff>
    </xdr:to>
    <xdr:pic>
      <xdr:nvPicPr>
        <xdr:cNvPr id="320" name="Picture 1027" descr="clip_image2400"/>
        <xdr:cNvPicPr/>
      </xdr:nvPicPr>
      <xdr:blipFill>
        <a:blip r:embed="rId1" cstate="print"/>
        <a:stretch>
          <a:fillRect/>
        </a:stretch>
      </xdr:blipFill>
      <xdr:spPr>
        <a:xfrm>
          <a:off x="13166725" y="3730625"/>
          <a:ext cx="104140" cy="1132205"/>
        </a:xfrm>
        <a:prstGeom prst="rect">
          <a:avLst/>
        </a:prstGeom>
        <a:noFill/>
        <a:ln w="9525">
          <a:noFill/>
        </a:ln>
      </xdr:spPr>
    </xdr:pic>
    <xdr:clientData/>
  </xdr:twoCellAnchor>
  <xdr:twoCellAnchor editAs="oneCell">
    <xdr:from>
      <xdr:col>7</xdr:col>
      <xdr:colOff>419100</xdr:colOff>
      <xdr:row>28</xdr:row>
      <xdr:rowOff>0</xdr:rowOff>
    </xdr:from>
    <xdr:to>
      <xdr:col>7</xdr:col>
      <xdr:colOff>428625</xdr:colOff>
      <xdr:row>28</xdr:row>
      <xdr:rowOff>822325</xdr:rowOff>
    </xdr:to>
    <xdr:pic>
      <xdr:nvPicPr>
        <xdr:cNvPr id="332" name="Picture 1027" descr="clip_image2400"/>
        <xdr:cNvPicPr/>
      </xdr:nvPicPr>
      <xdr:blipFill>
        <a:blip r:embed="rId1" cstate="print"/>
        <a:stretch>
          <a:fillRect/>
        </a:stretch>
      </xdr:blipFill>
      <xdr:spPr>
        <a:xfrm>
          <a:off x="13166725" y="90303350"/>
          <a:ext cx="9525" cy="822325"/>
        </a:xfrm>
        <a:prstGeom prst="rect">
          <a:avLst/>
        </a:prstGeom>
        <a:noFill/>
        <a:ln w="9525">
          <a:noFill/>
        </a:ln>
      </xdr:spPr>
    </xdr:pic>
    <xdr:clientData/>
  </xdr:twoCellAnchor>
  <xdr:twoCellAnchor editAs="oneCell">
    <xdr:from>
      <xdr:col>7</xdr:col>
      <xdr:colOff>419100</xdr:colOff>
      <xdr:row>28</xdr:row>
      <xdr:rowOff>0</xdr:rowOff>
    </xdr:from>
    <xdr:to>
      <xdr:col>7</xdr:col>
      <xdr:colOff>523240</xdr:colOff>
      <xdr:row>28</xdr:row>
      <xdr:rowOff>1160780</xdr:rowOff>
    </xdr:to>
    <xdr:pic>
      <xdr:nvPicPr>
        <xdr:cNvPr id="333" name="Picture 1027" descr="clip_image2400"/>
        <xdr:cNvPicPr/>
      </xdr:nvPicPr>
      <xdr:blipFill>
        <a:blip r:embed="rId1" cstate="print"/>
        <a:stretch>
          <a:fillRect/>
        </a:stretch>
      </xdr:blipFill>
      <xdr:spPr>
        <a:xfrm>
          <a:off x="13166725" y="90303350"/>
          <a:ext cx="104140" cy="1160780"/>
        </a:xfrm>
        <a:prstGeom prst="rect">
          <a:avLst/>
        </a:prstGeom>
        <a:noFill/>
        <a:ln w="9525">
          <a:noFill/>
        </a:ln>
      </xdr:spPr>
    </xdr:pic>
    <xdr:clientData/>
  </xdr:twoCellAnchor>
  <xdr:twoCellAnchor editAs="oneCell">
    <xdr:from>
      <xdr:col>7</xdr:col>
      <xdr:colOff>419100</xdr:colOff>
      <xdr:row>28</xdr:row>
      <xdr:rowOff>0</xdr:rowOff>
    </xdr:from>
    <xdr:to>
      <xdr:col>7</xdr:col>
      <xdr:colOff>523240</xdr:colOff>
      <xdr:row>28</xdr:row>
      <xdr:rowOff>1132205</xdr:rowOff>
    </xdr:to>
    <xdr:pic>
      <xdr:nvPicPr>
        <xdr:cNvPr id="350" name="Picture 1027" descr="clip_image2400"/>
        <xdr:cNvPicPr/>
      </xdr:nvPicPr>
      <xdr:blipFill>
        <a:blip r:embed="rId1" cstate="print"/>
        <a:stretch>
          <a:fillRect/>
        </a:stretch>
      </xdr:blipFill>
      <xdr:spPr>
        <a:xfrm>
          <a:off x="13166725" y="90303350"/>
          <a:ext cx="104140" cy="1132205"/>
        </a:xfrm>
        <a:prstGeom prst="rect">
          <a:avLst/>
        </a:prstGeom>
        <a:noFill/>
        <a:ln w="9525">
          <a:noFill/>
        </a:ln>
      </xdr:spPr>
    </xdr:pic>
    <xdr:clientData/>
  </xdr:twoCellAnchor>
  <xdr:twoCellAnchor editAs="oneCell">
    <xdr:from>
      <xdr:col>7</xdr:col>
      <xdr:colOff>419100</xdr:colOff>
      <xdr:row>32</xdr:row>
      <xdr:rowOff>0</xdr:rowOff>
    </xdr:from>
    <xdr:to>
      <xdr:col>7</xdr:col>
      <xdr:colOff>428625</xdr:colOff>
      <xdr:row>32</xdr:row>
      <xdr:rowOff>822325</xdr:rowOff>
    </xdr:to>
    <xdr:pic>
      <xdr:nvPicPr>
        <xdr:cNvPr id="374" name="Picture 1027" descr="clip_image2400"/>
        <xdr:cNvPicPr/>
      </xdr:nvPicPr>
      <xdr:blipFill>
        <a:blip r:embed="rId1" cstate="print"/>
        <a:stretch>
          <a:fillRect/>
        </a:stretch>
      </xdr:blipFill>
      <xdr:spPr>
        <a:xfrm>
          <a:off x="13166725" y="104349550"/>
          <a:ext cx="9525" cy="822325"/>
        </a:xfrm>
        <a:prstGeom prst="rect">
          <a:avLst/>
        </a:prstGeom>
        <a:noFill/>
        <a:ln w="9525">
          <a:noFill/>
        </a:ln>
      </xdr:spPr>
    </xdr:pic>
    <xdr:clientData/>
  </xdr:twoCellAnchor>
  <xdr:twoCellAnchor editAs="oneCell">
    <xdr:from>
      <xdr:col>7</xdr:col>
      <xdr:colOff>419100</xdr:colOff>
      <xdr:row>32</xdr:row>
      <xdr:rowOff>0</xdr:rowOff>
    </xdr:from>
    <xdr:to>
      <xdr:col>7</xdr:col>
      <xdr:colOff>523240</xdr:colOff>
      <xdr:row>32</xdr:row>
      <xdr:rowOff>1160780</xdr:rowOff>
    </xdr:to>
    <xdr:pic>
      <xdr:nvPicPr>
        <xdr:cNvPr id="375" name="Picture 1027" descr="clip_image2400"/>
        <xdr:cNvPicPr/>
      </xdr:nvPicPr>
      <xdr:blipFill>
        <a:blip r:embed="rId1" cstate="print"/>
        <a:stretch>
          <a:fillRect/>
        </a:stretch>
      </xdr:blipFill>
      <xdr:spPr>
        <a:xfrm>
          <a:off x="13166725" y="104349550"/>
          <a:ext cx="104140" cy="1160780"/>
        </a:xfrm>
        <a:prstGeom prst="rect">
          <a:avLst/>
        </a:prstGeom>
        <a:noFill/>
        <a:ln w="9525">
          <a:noFill/>
        </a:ln>
      </xdr:spPr>
    </xdr:pic>
    <xdr:clientData/>
  </xdr:twoCellAnchor>
  <xdr:twoCellAnchor editAs="oneCell">
    <xdr:from>
      <xdr:col>7</xdr:col>
      <xdr:colOff>419100</xdr:colOff>
      <xdr:row>55</xdr:row>
      <xdr:rowOff>0</xdr:rowOff>
    </xdr:from>
    <xdr:to>
      <xdr:col>7</xdr:col>
      <xdr:colOff>428625</xdr:colOff>
      <xdr:row>55</xdr:row>
      <xdr:rowOff>822325</xdr:rowOff>
    </xdr:to>
    <xdr:pic>
      <xdr:nvPicPr>
        <xdr:cNvPr id="392" name="Picture 1027" descr="clip_image2400"/>
        <xdr:cNvPicPr/>
      </xdr:nvPicPr>
      <xdr:blipFill>
        <a:blip r:embed="rId1" cstate="print"/>
        <a:stretch>
          <a:fillRect/>
        </a:stretch>
      </xdr:blipFill>
      <xdr:spPr>
        <a:xfrm>
          <a:off x="13166725" y="195649850"/>
          <a:ext cx="9525" cy="822325"/>
        </a:xfrm>
        <a:prstGeom prst="rect">
          <a:avLst/>
        </a:prstGeom>
        <a:noFill/>
        <a:ln w="9525">
          <a:noFill/>
        </a:ln>
      </xdr:spPr>
    </xdr:pic>
    <xdr:clientData/>
  </xdr:twoCellAnchor>
  <xdr:twoCellAnchor editAs="oneCell">
    <xdr:from>
      <xdr:col>7</xdr:col>
      <xdr:colOff>419100</xdr:colOff>
      <xdr:row>55</xdr:row>
      <xdr:rowOff>0</xdr:rowOff>
    </xdr:from>
    <xdr:to>
      <xdr:col>7</xdr:col>
      <xdr:colOff>523240</xdr:colOff>
      <xdr:row>55</xdr:row>
      <xdr:rowOff>1160780</xdr:rowOff>
    </xdr:to>
    <xdr:pic>
      <xdr:nvPicPr>
        <xdr:cNvPr id="393" name="Picture 1027" descr="clip_image2400"/>
        <xdr:cNvPicPr/>
      </xdr:nvPicPr>
      <xdr:blipFill>
        <a:blip r:embed="rId1" cstate="print"/>
        <a:stretch>
          <a:fillRect/>
        </a:stretch>
      </xdr:blipFill>
      <xdr:spPr>
        <a:xfrm>
          <a:off x="13166725" y="195649850"/>
          <a:ext cx="104140" cy="1160780"/>
        </a:xfrm>
        <a:prstGeom prst="rect">
          <a:avLst/>
        </a:prstGeom>
        <a:noFill/>
        <a:ln w="9525">
          <a:noFill/>
        </a:ln>
      </xdr:spPr>
    </xdr:pic>
    <xdr:clientData/>
  </xdr:twoCellAnchor>
  <xdr:twoCellAnchor editAs="oneCell">
    <xdr:from>
      <xdr:col>7</xdr:col>
      <xdr:colOff>419100</xdr:colOff>
      <xdr:row>95</xdr:row>
      <xdr:rowOff>0</xdr:rowOff>
    </xdr:from>
    <xdr:to>
      <xdr:col>7</xdr:col>
      <xdr:colOff>428625</xdr:colOff>
      <xdr:row>95</xdr:row>
      <xdr:rowOff>822325</xdr:rowOff>
    </xdr:to>
    <xdr:pic>
      <xdr:nvPicPr>
        <xdr:cNvPr id="410" name="Picture 1027" descr="clip_image2400"/>
        <xdr:cNvPicPr/>
      </xdr:nvPicPr>
      <xdr:blipFill>
        <a:blip r:embed="rId1" cstate="print"/>
        <a:stretch>
          <a:fillRect/>
        </a:stretch>
      </xdr:blipFill>
      <xdr:spPr>
        <a:xfrm>
          <a:off x="13166725" y="322430775"/>
          <a:ext cx="9525" cy="822325"/>
        </a:xfrm>
        <a:prstGeom prst="rect">
          <a:avLst/>
        </a:prstGeom>
        <a:noFill/>
        <a:ln w="9525">
          <a:noFill/>
        </a:ln>
      </xdr:spPr>
    </xdr:pic>
    <xdr:clientData/>
  </xdr:twoCellAnchor>
  <xdr:twoCellAnchor editAs="oneCell">
    <xdr:from>
      <xdr:col>7</xdr:col>
      <xdr:colOff>419100</xdr:colOff>
      <xdr:row>95</xdr:row>
      <xdr:rowOff>0</xdr:rowOff>
    </xdr:from>
    <xdr:to>
      <xdr:col>7</xdr:col>
      <xdr:colOff>523240</xdr:colOff>
      <xdr:row>95</xdr:row>
      <xdr:rowOff>1160780</xdr:rowOff>
    </xdr:to>
    <xdr:pic>
      <xdr:nvPicPr>
        <xdr:cNvPr id="411" name="Picture 1027" descr="clip_image2400"/>
        <xdr:cNvPicPr/>
      </xdr:nvPicPr>
      <xdr:blipFill>
        <a:blip r:embed="rId1" cstate="print"/>
        <a:stretch>
          <a:fillRect/>
        </a:stretch>
      </xdr:blipFill>
      <xdr:spPr>
        <a:xfrm>
          <a:off x="13166725" y="322430775"/>
          <a:ext cx="104140" cy="1160780"/>
        </a:xfrm>
        <a:prstGeom prst="rect">
          <a:avLst/>
        </a:prstGeom>
        <a:noFill/>
        <a:ln w="9525">
          <a:noFill/>
        </a:ln>
      </xdr:spPr>
    </xdr:pic>
    <xdr:clientData/>
  </xdr:twoCellAnchor>
  <xdr:twoCellAnchor editAs="oneCell">
    <xdr:from>
      <xdr:col>7</xdr:col>
      <xdr:colOff>419100</xdr:colOff>
      <xdr:row>30</xdr:row>
      <xdr:rowOff>0</xdr:rowOff>
    </xdr:from>
    <xdr:to>
      <xdr:col>7</xdr:col>
      <xdr:colOff>428625</xdr:colOff>
      <xdr:row>30</xdr:row>
      <xdr:rowOff>822325</xdr:rowOff>
    </xdr:to>
    <xdr:pic>
      <xdr:nvPicPr>
        <xdr:cNvPr id="428" name="Picture 1027" descr="clip_image2400"/>
        <xdr:cNvPicPr/>
      </xdr:nvPicPr>
      <xdr:blipFill>
        <a:blip r:embed="rId1" cstate="print"/>
        <a:stretch>
          <a:fillRect/>
        </a:stretch>
      </xdr:blipFill>
      <xdr:spPr>
        <a:xfrm>
          <a:off x="13166725" y="96348550"/>
          <a:ext cx="9525" cy="822325"/>
        </a:xfrm>
        <a:prstGeom prst="rect">
          <a:avLst/>
        </a:prstGeom>
        <a:noFill/>
        <a:ln w="9525">
          <a:noFill/>
        </a:ln>
      </xdr:spPr>
    </xdr:pic>
    <xdr:clientData/>
  </xdr:twoCellAnchor>
  <xdr:twoCellAnchor editAs="oneCell">
    <xdr:from>
      <xdr:col>7</xdr:col>
      <xdr:colOff>419100</xdr:colOff>
      <xdr:row>30</xdr:row>
      <xdr:rowOff>0</xdr:rowOff>
    </xdr:from>
    <xdr:to>
      <xdr:col>7</xdr:col>
      <xdr:colOff>523240</xdr:colOff>
      <xdr:row>30</xdr:row>
      <xdr:rowOff>1160780</xdr:rowOff>
    </xdr:to>
    <xdr:pic>
      <xdr:nvPicPr>
        <xdr:cNvPr id="429" name="Picture 1027" descr="clip_image2400"/>
        <xdr:cNvPicPr/>
      </xdr:nvPicPr>
      <xdr:blipFill>
        <a:blip r:embed="rId1" cstate="print"/>
        <a:stretch>
          <a:fillRect/>
        </a:stretch>
      </xdr:blipFill>
      <xdr:spPr>
        <a:xfrm>
          <a:off x="13166725" y="96348550"/>
          <a:ext cx="104140" cy="1160780"/>
        </a:xfrm>
        <a:prstGeom prst="rect">
          <a:avLst/>
        </a:prstGeom>
        <a:noFill/>
        <a:ln w="9525">
          <a:noFill/>
        </a:ln>
      </xdr:spPr>
    </xdr:pic>
    <xdr:clientData/>
  </xdr:twoCellAnchor>
  <xdr:twoCellAnchor editAs="oneCell">
    <xdr:from>
      <xdr:col>7</xdr:col>
      <xdr:colOff>419100</xdr:colOff>
      <xdr:row>29</xdr:row>
      <xdr:rowOff>0</xdr:rowOff>
    </xdr:from>
    <xdr:to>
      <xdr:col>7</xdr:col>
      <xdr:colOff>428625</xdr:colOff>
      <xdr:row>29</xdr:row>
      <xdr:rowOff>822325</xdr:rowOff>
    </xdr:to>
    <xdr:pic>
      <xdr:nvPicPr>
        <xdr:cNvPr id="446" name="Picture 1027" descr="clip_image2400"/>
        <xdr:cNvPicPr/>
      </xdr:nvPicPr>
      <xdr:blipFill>
        <a:blip r:embed="rId1" cstate="print"/>
        <a:stretch>
          <a:fillRect/>
        </a:stretch>
      </xdr:blipFill>
      <xdr:spPr>
        <a:xfrm>
          <a:off x="13166725" y="93402150"/>
          <a:ext cx="9525" cy="822325"/>
        </a:xfrm>
        <a:prstGeom prst="rect">
          <a:avLst/>
        </a:prstGeom>
        <a:noFill/>
        <a:ln w="9525">
          <a:noFill/>
        </a:ln>
      </xdr:spPr>
    </xdr:pic>
    <xdr:clientData/>
  </xdr:twoCellAnchor>
  <xdr:twoCellAnchor editAs="oneCell">
    <xdr:from>
      <xdr:col>7</xdr:col>
      <xdr:colOff>419100</xdr:colOff>
      <xdr:row>29</xdr:row>
      <xdr:rowOff>0</xdr:rowOff>
    </xdr:from>
    <xdr:to>
      <xdr:col>7</xdr:col>
      <xdr:colOff>523240</xdr:colOff>
      <xdr:row>29</xdr:row>
      <xdr:rowOff>1160780</xdr:rowOff>
    </xdr:to>
    <xdr:pic>
      <xdr:nvPicPr>
        <xdr:cNvPr id="447" name="Picture 1027" descr="clip_image2400"/>
        <xdr:cNvPicPr/>
      </xdr:nvPicPr>
      <xdr:blipFill>
        <a:blip r:embed="rId1" cstate="print"/>
        <a:stretch>
          <a:fillRect/>
        </a:stretch>
      </xdr:blipFill>
      <xdr:spPr>
        <a:xfrm>
          <a:off x="13166725" y="93402150"/>
          <a:ext cx="104140" cy="1160780"/>
        </a:xfrm>
        <a:prstGeom prst="rect">
          <a:avLst/>
        </a:prstGeom>
        <a:noFill/>
        <a:ln w="9525">
          <a:noFill/>
        </a:ln>
      </xdr:spPr>
    </xdr:pic>
    <xdr:clientData/>
  </xdr:twoCellAnchor>
  <xdr:twoCellAnchor editAs="oneCell">
    <xdr:from>
      <xdr:col>7</xdr:col>
      <xdr:colOff>419100</xdr:colOff>
      <xdr:row>19</xdr:row>
      <xdr:rowOff>0</xdr:rowOff>
    </xdr:from>
    <xdr:to>
      <xdr:col>7</xdr:col>
      <xdr:colOff>428625</xdr:colOff>
      <xdr:row>19</xdr:row>
      <xdr:rowOff>822325</xdr:rowOff>
    </xdr:to>
    <xdr:pic>
      <xdr:nvPicPr>
        <xdr:cNvPr id="464" name="Picture 1027" descr="clip_image2400"/>
        <xdr:cNvPicPr/>
      </xdr:nvPicPr>
      <xdr:blipFill>
        <a:blip r:embed="rId1" cstate="print"/>
        <a:stretch>
          <a:fillRect/>
        </a:stretch>
      </xdr:blipFill>
      <xdr:spPr>
        <a:xfrm>
          <a:off x="13166725" y="51127025"/>
          <a:ext cx="9525" cy="822325"/>
        </a:xfrm>
        <a:prstGeom prst="rect">
          <a:avLst/>
        </a:prstGeom>
        <a:noFill/>
        <a:ln w="9525">
          <a:noFill/>
        </a:ln>
      </xdr:spPr>
    </xdr:pic>
    <xdr:clientData/>
  </xdr:twoCellAnchor>
  <xdr:twoCellAnchor editAs="oneCell">
    <xdr:from>
      <xdr:col>7</xdr:col>
      <xdr:colOff>419100</xdr:colOff>
      <xdr:row>19</xdr:row>
      <xdr:rowOff>0</xdr:rowOff>
    </xdr:from>
    <xdr:to>
      <xdr:col>7</xdr:col>
      <xdr:colOff>523240</xdr:colOff>
      <xdr:row>19</xdr:row>
      <xdr:rowOff>1160780</xdr:rowOff>
    </xdr:to>
    <xdr:pic>
      <xdr:nvPicPr>
        <xdr:cNvPr id="465" name="Picture 1027" descr="clip_image2400"/>
        <xdr:cNvPicPr/>
      </xdr:nvPicPr>
      <xdr:blipFill>
        <a:blip r:embed="rId1" cstate="print"/>
        <a:stretch>
          <a:fillRect/>
        </a:stretch>
      </xdr:blipFill>
      <xdr:spPr>
        <a:xfrm>
          <a:off x="13166725" y="51127025"/>
          <a:ext cx="104140" cy="1160780"/>
        </a:xfrm>
        <a:prstGeom prst="rect">
          <a:avLst/>
        </a:prstGeom>
        <a:noFill/>
        <a:ln w="9525">
          <a:noFill/>
        </a:ln>
      </xdr:spPr>
    </xdr:pic>
    <xdr:clientData/>
  </xdr:twoCellAnchor>
  <xdr:twoCellAnchor editAs="oneCell">
    <xdr:from>
      <xdr:col>21</xdr:col>
      <xdr:colOff>419100</xdr:colOff>
      <xdr:row>29</xdr:row>
      <xdr:rowOff>0</xdr:rowOff>
    </xdr:from>
    <xdr:to>
      <xdr:col>21</xdr:col>
      <xdr:colOff>428625</xdr:colOff>
      <xdr:row>29</xdr:row>
      <xdr:rowOff>822325</xdr:rowOff>
    </xdr:to>
    <xdr:pic>
      <xdr:nvPicPr>
        <xdr:cNvPr id="482" name="Picture 1027" descr="clip_image2400"/>
        <xdr:cNvPicPr/>
      </xdr:nvPicPr>
      <xdr:blipFill>
        <a:blip r:embed="rId1" cstate="print"/>
        <a:stretch>
          <a:fillRect/>
        </a:stretch>
      </xdr:blipFill>
      <xdr:spPr>
        <a:xfrm>
          <a:off x="24788495" y="93402150"/>
          <a:ext cx="9525" cy="822325"/>
        </a:xfrm>
        <a:prstGeom prst="rect">
          <a:avLst/>
        </a:prstGeom>
        <a:noFill/>
        <a:ln w="9525">
          <a:noFill/>
        </a:ln>
      </xdr:spPr>
    </xdr:pic>
    <xdr:clientData/>
  </xdr:twoCellAnchor>
  <xdr:twoCellAnchor editAs="oneCell">
    <xdr:from>
      <xdr:col>21</xdr:col>
      <xdr:colOff>419100</xdr:colOff>
      <xdr:row>29</xdr:row>
      <xdr:rowOff>0</xdr:rowOff>
    </xdr:from>
    <xdr:to>
      <xdr:col>21</xdr:col>
      <xdr:colOff>523240</xdr:colOff>
      <xdr:row>29</xdr:row>
      <xdr:rowOff>1160780</xdr:rowOff>
    </xdr:to>
    <xdr:pic>
      <xdr:nvPicPr>
        <xdr:cNvPr id="483" name="Picture 1027" descr="clip_image2400"/>
        <xdr:cNvPicPr/>
      </xdr:nvPicPr>
      <xdr:blipFill>
        <a:blip r:embed="rId1" cstate="print"/>
        <a:stretch>
          <a:fillRect/>
        </a:stretch>
      </xdr:blipFill>
      <xdr:spPr>
        <a:xfrm>
          <a:off x="24788495" y="93402150"/>
          <a:ext cx="104140" cy="1160780"/>
        </a:xfrm>
        <a:prstGeom prst="rect">
          <a:avLst/>
        </a:prstGeom>
        <a:noFill/>
        <a:ln w="9525">
          <a:noFill/>
        </a:ln>
      </xdr:spPr>
    </xdr:pic>
    <xdr:clientData/>
  </xdr:twoCellAnchor>
  <xdr:twoCellAnchor editAs="oneCell">
    <xdr:from>
      <xdr:col>21</xdr:col>
      <xdr:colOff>419100</xdr:colOff>
      <xdr:row>95</xdr:row>
      <xdr:rowOff>0</xdr:rowOff>
    </xdr:from>
    <xdr:to>
      <xdr:col>21</xdr:col>
      <xdr:colOff>428625</xdr:colOff>
      <xdr:row>95</xdr:row>
      <xdr:rowOff>822325</xdr:rowOff>
    </xdr:to>
    <xdr:pic>
      <xdr:nvPicPr>
        <xdr:cNvPr id="536" name="Picture 1027" descr="clip_image2400"/>
        <xdr:cNvPicPr/>
      </xdr:nvPicPr>
      <xdr:blipFill>
        <a:blip r:embed="rId1" cstate="print"/>
        <a:stretch>
          <a:fillRect/>
        </a:stretch>
      </xdr:blipFill>
      <xdr:spPr>
        <a:xfrm>
          <a:off x="24788495" y="322430775"/>
          <a:ext cx="9525" cy="822325"/>
        </a:xfrm>
        <a:prstGeom prst="rect">
          <a:avLst/>
        </a:prstGeom>
        <a:noFill/>
        <a:ln w="9525">
          <a:noFill/>
        </a:ln>
      </xdr:spPr>
    </xdr:pic>
    <xdr:clientData/>
  </xdr:twoCellAnchor>
  <xdr:twoCellAnchor editAs="oneCell">
    <xdr:from>
      <xdr:col>7</xdr:col>
      <xdr:colOff>419100</xdr:colOff>
      <xdr:row>19</xdr:row>
      <xdr:rowOff>0</xdr:rowOff>
    </xdr:from>
    <xdr:to>
      <xdr:col>7</xdr:col>
      <xdr:colOff>523240</xdr:colOff>
      <xdr:row>19</xdr:row>
      <xdr:rowOff>1132205</xdr:rowOff>
    </xdr:to>
    <xdr:pic>
      <xdr:nvPicPr>
        <xdr:cNvPr id="560" name="Picture 1027" descr="clip_image2400"/>
        <xdr:cNvPicPr/>
      </xdr:nvPicPr>
      <xdr:blipFill>
        <a:blip r:embed="rId1" cstate="print"/>
        <a:stretch>
          <a:fillRect/>
        </a:stretch>
      </xdr:blipFill>
      <xdr:spPr>
        <a:xfrm>
          <a:off x="13166725" y="51127025"/>
          <a:ext cx="104140" cy="1132205"/>
        </a:xfrm>
        <a:prstGeom prst="rect">
          <a:avLst/>
        </a:prstGeom>
        <a:noFill/>
        <a:ln w="9525">
          <a:noFill/>
        </a:ln>
      </xdr:spPr>
    </xdr:pic>
    <xdr:clientData/>
  </xdr:twoCellAnchor>
  <xdr:twoCellAnchor editAs="oneCell">
    <xdr:from>
      <xdr:col>7</xdr:col>
      <xdr:colOff>419100</xdr:colOff>
      <xdr:row>18</xdr:row>
      <xdr:rowOff>0</xdr:rowOff>
    </xdr:from>
    <xdr:to>
      <xdr:col>7</xdr:col>
      <xdr:colOff>523240</xdr:colOff>
      <xdr:row>18</xdr:row>
      <xdr:rowOff>1132205</xdr:rowOff>
    </xdr:to>
    <xdr:pic>
      <xdr:nvPicPr>
        <xdr:cNvPr id="590" name="Picture 1027" descr="clip_image2400"/>
        <xdr:cNvPicPr/>
      </xdr:nvPicPr>
      <xdr:blipFill>
        <a:blip r:embed="rId1" cstate="print"/>
        <a:stretch>
          <a:fillRect/>
        </a:stretch>
      </xdr:blipFill>
      <xdr:spPr>
        <a:xfrm>
          <a:off x="13166725" y="45932725"/>
          <a:ext cx="104140" cy="1132205"/>
        </a:xfrm>
        <a:prstGeom prst="rect">
          <a:avLst/>
        </a:prstGeom>
        <a:noFill/>
        <a:ln w="9525">
          <a:noFill/>
        </a:ln>
      </xdr:spPr>
    </xdr:pic>
    <xdr:clientData/>
  </xdr:twoCellAnchor>
  <xdr:twoCellAnchor editAs="oneCell">
    <xdr:from>
      <xdr:col>21</xdr:col>
      <xdr:colOff>419100</xdr:colOff>
      <xdr:row>60</xdr:row>
      <xdr:rowOff>0</xdr:rowOff>
    </xdr:from>
    <xdr:to>
      <xdr:col>21</xdr:col>
      <xdr:colOff>428625</xdr:colOff>
      <xdr:row>61</xdr:row>
      <xdr:rowOff>250825</xdr:rowOff>
    </xdr:to>
    <xdr:pic>
      <xdr:nvPicPr>
        <xdr:cNvPr id="602" name="Picture 1027" descr="clip_image2400"/>
        <xdr:cNvPicPr/>
      </xdr:nvPicPr>
      <xdr:blipFill>
        <a:blip r:embed="rId1" cstate="print"/>
        <a:stretch>
          <a:fillRect/>
        </a:stretch>
      </xdr:blipFill>
      <xdr:spPr>
        <a:xfrm>
          <a:off x="24788495" y="211918550"/>
          <a:ext cx="9525" cy="82232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608"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620"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621"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638"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75</xdr:row>
      <xdr:rowOff>0</xdr:rowOff>
    </xdr:from>
    <xdr:to>
      <xdr:col>7</xdr:col>
      <xdr:colOff>428625</xdr:colOff>
      <xdr:row>76</xdr:row>
      <xdr:rowOff>250825</xdr:rowOff>
    </xdr:to>
    <xdr:pic>
      <xdr:nvPicPr>
        <xdr:cNvPr id="704" name="Picture 1027" descr="clip_image2400"/>
        <xdr:cNvPicPr/>
      </xdr:nvPicPr>
      <xdr:blipFill>
        <a:blip r:embed="rId1" cstate="print"/>
        <a:stretch>
          <a:fillRect/>
        </a:stretch>
      </xdr:blipFill>
      <xdr:spPr>
        <a:xfrm>
          <a:off x="13166725" y="270583025"/>
          <a:ext cx="9525" cy="822325"/>
        </a:xfrm>
        <a:prstGeom prst="rect">
          <a:avLst/>
        </a:prstGeom>
        <a:noFill/>
        <a:ln w="9525">
          <a:noFill/>
        </a:ln>
      </xdr:spPr>
    </xdr:pic>
    <xdr:clientData/>
  </xdr:twoCellAnchor>
  <xdr:twoCellAnchor editAs="oneCell">
    <xdr:from>
      <xdr:col>7</xdr:col>
      <xdr:colOff>419100</xdr:colOff>
      <xdr:row>75</xdr:row>
      <xdr:rowOff>0</xdr:rowOff>
    </xdr:from>
    <xdr:to>
      <xdr:col>7</xdr:col>
      <xdr:colOff>523240</xdr:colOff>
      <xdr:row>76</xdr:row>
      <xdr:rowOff>589280</xdr:rowOff>
    </xdr:to>
    <xdr:pic>
      <xdr:nvPicPr>
        <xdr:cNvPr id="705" name="Picture 1027" descr="clip_image2400"/>
        <xdr:cNvPicPr/>
      </xdr:nvPicPr>
      <xdr:blipFill>
        <a:blip r:embed="rId1" cstate="print"/>
        <a:stretch>
          <a:fillRect/>
        </a:stretch>
      </xdr:blipFill>
      <xdr:spPr>
        <a:xfrm>
          <a:off x="13166725" y="270583025"/>
          <a:ext cx="104140" cy="1160780"/>
        </a:xfrm>
        <a:prstGeom prst="rect">
          <a:avLst/>
        </a:prstGeom>
        <a:noFill/>
        <a:ln w="9525">
          <a:noFill/>
        </a:ln>
      </xdr:spPr>
    </xdr:pic>
    <xdr:clientData/>
  </xdr:twoCellAnchor>
  <xdr:twoCellAnchor editAs="oneCell">
    <xdr:from>
      <xdr:col>7</xdr:col>
      <xdr:colOff>419100</xdr:colOff>
      <xdr:row>85</xdr:row>
      <xdr:rowOff>0</xdr:rowOff>
    </xdr:from>
    <xdr:to>
      <xdr:col>7</xdr:col>
      <xdr:colOff>428625</xdr:colOff>
      <xdr:row>86</xdr:row>
      <xdr:rowOff>123825</xdr:rowOff>
    </xdr:to>
    <xdr:pic>
      <xdr:nvPicPr>
        <xdr:cNvPr id="740" name="Picture 1027" descr="clip_image2400"/>
        <xdr:cNvPicPr/>
      </xdr:nvPicPr>
      <xdr:blipFill>
        <a:blip r:embed="rId1" cstate="print"/>
        <a:stretch>
          <a:fillRect/>
        </a:stretch>
      </xdr:blipFill>
      <xdr:spPr>
        <a:xfrm>
          <a:off x="13166725" y="297341925"/>
          <a:ext cx="9525" cy="822325"/>
        </a:xfrm>
        <a:prstGeom prst="rect">
          <a:avLst/>
        </a:prstGeom>
        <a:noFill/>
        <a:ln w="9525">
          <a:noFill/>
        </a:ln>
      </xdr:spPr>
    </xdr:pic>
    <xdr:clientData/>
  </xdr:twoCellAnchor>
  <xdr:twoCellAnchor editAs="oneCell">
    <xdr:from>
      <xdr:col>7</xdr:col>
      <xdr:colOff>419100</xdr:colOff>
      <xdr:row>85</xdr:row>
      <xdr:rowOff>0</xdr:rowOff>
    </xdr:from>
    <xdr:to>
      <xdr:col>7</xdr:col>
      <xdr:colOff>523240</xdr:colOff>
      <xdr:row>86</xdr:row>
      <xdr:rowOff>462280</xdr:rowOff>
    </xdr:to>
    <xdr:pic>
      <xdr:nvPicPr>
        <xdr:cNvPr id="741" name="Picture 1027" descr="clip_image2400"/>
        <xdr:cNvPicPr/>
      </xdr:nvPicPr>
      <xdr:blipFill>
        <a:blip r:embed="rId1" cstate="print"/>
        <a:stretch>
          <a:fillRect/>
        </a:stretch>
      </xdr:blipFill>
      <xdr:spPr>
        <a:xfrm>
          <a:off x="13166725" y="297341925"/>
          <a:ext cx="104140" cy="1160780"/>
        </a:xfrm>
        <a:prstGeom prst="rect">
          <a:avLst/>
        </a:prstGeom>
        <a:noFill/>
        <a:ln w="9525">
          <a:noFill/>
        </a:ln>
      </xdr:spPr>
    </xdr:pic>
    <xdr:clientData/>
  </xdr:twoCellAnchor>
  <xdr:twoCellAnchor editAs="oneCell">
    <xdr:from>
      <xdr:col>21</xdr:col>
      <xdr:colOff>419100</xdr:colOff>
      <xdr:row>85</xdr:row>
      <xdr:rowOff>0</xdr:rowOff>
    </xdr:from>
    <xdr:to>
      <xdr:col>21</xdr:col>
      <xdr:colOff>428625</xdr:colOff>
      <xdr:row>86</xdr:row>
      <xdr:rowOff>123825</xdr:rowOff>
    </xdr:to>
    <xdr:pic>
      <xdr:nvPicPr>
        <xdr:cNvPr id="758" name="Picture 1027" descr="clip_image2400"/>
        <xdr:cNvPicPr/>
      </xdr:nvPicPr>
      <xdr:blipFill>
        <a:blip r:embed="rId1" cstate="print"/>
        <a:stretch>
          <a:fillRect/>
        </a:stretch>
      </xdr:blipFill>
      <xdr:spPr>
        <a:xfrm>
          <a:off x="24788495" y="297341925"/>
          <a:ext cx="9525" cy="822325"/>
        </a:xfrm>
        <a:prstGeom prst="rect">
          <a:avLst/>
        </a:prstGeom>
        <a:noFill/>
        <a:ln w="9525">
          <a:noFill/>
        </a:ln>
      </xdr:spPr>
    </xdr:pic>
    <xdr:clientData/>
  </xdr:twoCellAnchor>
  <xdr:twoCellAnchor editAs="oneCell">
    <xdr:from>
      <xdr:col>21</xdr:col>
      <xdr:colOff>419100</xdr:colOff>
      <xdr:row>85</xdr:row>
      <xdr:rowOff>0</xdr:rowOff>
    </xdr:from>
    <xdr:to>
      <xdr:col>21</xdr:col>
      <xdr:colOff>523240</xdr:colOff>
      <xdr:row>86</xdr:row>
      <xdr:rowOff>462280</xdr:rowOff>
    </xdr:to>
    <xdr:pic>
      <xdr:nvPicPr>
        <xdr:cNvPr id="759" name="Picture 1027" descr="clip_image2400"/>
        <xdr:cNvPicPr/>
      </xdr:nvPicPr>
      <xdr:blipFill>
        <a:blip r:embed="rId1" cstate="print"/>
        <a:stretch>
          <a:fillRect/>
        </a:stretch>
      </xdr:blipFill>
      <xdr:spPr>
        <a:xfrm>
          <a:off x="24788495" y="297341925"/>
          <a:ext cx="104140" cy="1160780"/>
        </a:xfrm>
        <a:prstGeom prst="rect">
          <a:avLst/>
        </a:prstGeom>
        <a:noFill/>
        <a:ln w="9525">
          <a:noFill/>
        </a:ln>
      </xdr:spPr>
    </xdr:pic>
    <xdr:clientData/>
  </xdr:twoCellAnchor>
  <xdr:twoCellAnchor editAs="oneCell">
    <xdr:from>
      <xdr:col>7</xdr:col>
      <xdr:colOff>419100</xdr:colOff>
      <xdr:row>96</xdr:row>
      <xdr:rowOff>0</xdr:rowOff>
    </xdr:from>
    <xdr:to>
      <xdr:col>7</xdr:col>
      <xdr:colOff>428625</xdr:colOff>
      <xdr:row>96</xdr:row>
      <xdr:rowOff>822325</xdr:rowOff>
    </xdr:to>
    <xdr:pic>
      <xdr:nvPicPr>
        <xdr:cNvPr id="830" name="Picture 1027" descr="clip_image2400"/>
        <xdr:cNvPicPr/>
      </xdr:nvPicPr>
      <xdr:blipFill>
        <a:blip r:embed="rId1" cstate="print"/>
        <a:stretch>
          <a:fillRect/>
        </a:stretch>
      </xdr:blipFill>
      <xdr:spPr>
        <a:xfrm>
          <a:off x="13166725" y="327625075"/>
          <a:ext cx="9525" cy="822325"/>
        </a:xfrm>
        <a:prstGeom prst="rect">
          <a:avLst/>
        </a:prstGeom>
        <a:noFill/>
        <a:ln w="9525">
          <a:noFill/>
        </a:ln>
      </xdr:spPr>
    </xdr:pic>
    <xdr:clientData/>
  </xdr:twoCellAnchor>
  <xdr:twoCellAnchor editAs="oneCell">
    <xdr:from>
      <xdr:col>7</xdr:col>
      <xdr:colOff>419100</xdr:colOff>
      <xdr:row>96</xdr:row>
      <xdr:rowOff>0</xdr:rowOff>
    </xdr:from>
    <xdr:to>
      <xdr:col>7</xdr:col>
      <xdr:colOff>523240</xdr:colOff>
      <xdr:row>96</xdr:row>
      <xdr:rowOff>1160780</xdr:rowOff>
    </xdr:to>
    <xdr:pic>
      <xdr:nvPicPr>
        <xdr:cNvPr id="831" name="Picture 1027" descr="clip_image2400"/>
        <xdr:cNvPicPr/>
      </xdr:nvPicPr>
      <xdr:blipFill>
        <a:blip r:embed="rId1" cstate="print"/>
        <a:stretch>
          <a:fillRect/>
        </a:stretch>
      </xdr:blipFill>
      <xdr:spPr>
        <a:xfrm>
          <a:off x="13166725" y="327625075"/>
          <a:ext cx="104140" cy="1160780"/>
        </a:xfrm>
        <a:prstGeom prst="rect">
          <a:avLst/>
        </a:prstGeom>
        <a:noFill/>
        <a:ln w="9525">
          <a:noFill/>
        </a:ln>
      </xdr:spPr>
    </xdr:pic>
    <xdr:clientData/>
  </xdr:twoCellAnchor>
  <xdr:twoCellAnchor editAs="oneCell">
    <xdr:from>
      <xdr:col>21</xdr:col>
      <xdr:colOff>419100</xdr:colOff>
      <xdr:row>96</xdr:row>
      <xdr:rowOff>0</xdr:rowOff>
    </xdr:from>
    <xdr:to>
      <xdr:col>21</xdr:col>
      <xdr:colOff>428625</xdr:colOff>
      <xdr:row>96</xdr:row>
      <xdr:rowOff>822325</xdr:rowOff>
    </xdr:to>
    <xdr:pic>
      <xdr:nvPicPr>
        <xdr:cNvPr id="848" name="Picture 1027" descr="clip_image2400"/>
        <xdr:cNvPicPr/>
      </xdr:nvPicPr>
      <xdr:blipFill>
        <a:blip r:embed="rId1" cstate="print"/>
        <a:stretch>
          <a:fillRect/>
        </a:stretch>
      </xdr:blipFill>
      <xdr:spPr>
        <a:xfrm>
          <a:off x="24788495" y="327625075"/>
          <a:ext cx="9525" cy="822325"/>
        </a:xfrm>
        <a:prstGeom prst="rect">
          <a:avLst/>
        </a:prstGeom>
        <a:noFill/>
        <a:ln w="9525">
          <a:noFill/>
        </a:ln>
      </xdr:spPr>
    </xdr:pic>
    <xdr:clientData/>
  </xdr:twoCellAnchor>
  <xdr:twoCellAnchor editAs="oneCell">
    <xdr:from>
      <xdr:col>21</xdr:col>
      <xdr:colOff>419100</xdr:colOff>
      <xdr:row>80</xdr:row>
      <xdr:rowOff>0</xdr:rowOff>
    </xdr:from>
    <xdr:to>
      <xdr:col>21</xdr:col>
      <xdr:colOff>428625</xdr:colOff>
      <xdr:row>80</xdr:row>
      <xdr:rowOff>822325</xdr:rowOff>
    </xdr:to>
    <xdr:pic>
      <xdr:nvPicPr>
        <xdr:cNvPr id="854" name="Picture 1027" descr="clip_image2400"/>
        <xdr:cNvPicPr/>
      </xdr:nvPicPr>
      <xdr:blipFill>
        <a:blip r:embed="rId1" cstate="print"/>
        <a:stretch>
          <a:fillRect/>
        </a:stretch>
      </xdr:blipFill>
      <xdr:spPr>
        <a:xfrm>
          <a:off x="24788495" y="279396825"/>
          <a:ext cx="9525" cy="822325"/>
        </a:xfrm>
        <a:prstGeom prst="rect">
          <a:avLst/>
        </a:prstGeom>
        <a:noFill/>
        <a:ln w="9525">
          <a:noFill/>
        </a:ln>
      </xdr:spPr>
    </xdr:pic>
    <xdr:clientData/>
  </xdr:twoCellAnchor>
  <xdr:twoCellAnchor editAs="oneCell">
    <xdr:from>
      <xdr:col>21</xdr:col>
      <xdr:colOff>419100</xdr:colOff>
      <xdr:row>80</xdr:row>
      <xdr:rowOff>0</xdr:rowOff>
    </xdr:from>
    <xdr:to>
      <xdr:col>21</xdr:col>
      <xdr:colOff>523240</xdr:colOff>
      <xdr:row>80</xdr:row>
      <xdr:rowOff>1160780</xdr:rowOff>
    </xdr:to>
    <xdr:pic>
      <xdr:nvPicPr>
        <xdr:cNvPr id="855" name="Picture 1027" descr="clip_image2400"/>
        <xdr:cNvPicPr/>
      </xdr:nvPicPr>
      <xdr:blipFill>
        <a:blip r:embed="rId1" cstate="print"/>
        <a:stretch>
          <a:fillRect/>
        </a:stretch>
      </xdr:blipFill>
      <xdr:spPr>
        <a:xfrm>
          <a:off x="24788495" y="279396825"/>
          <a:ext cx="104140" cy="1160780"/>
        </a:xfrm>
        <a:prstGeom prst="rect">
          <a:avLst/>
        </a:prstGeom>
        <a:noFill/>
        <a:ln w="9525">
          <a:noFill/>
        </a:ln>
      </xdr:spPr>
    </xdr:pic>
    <xdr:clientData/>
  </xdr:twoCellAnchor>
  <xdr:twoCellAnchor editAs="oneCell">
    <xdr:from>
      <xdr:col>21</xdr:col>
      <xdr:colOff>419100</xdr:colOff>
      <xdr:row>89</xdr:row>
      <xdr:rowOff>0</xdr:rowOff>
    </xdr:from>
    <xdr:to>
      <xdr:col>21</xdr:col>
      <xdr:colOff>428625</xdr:colOff>
      <xdr:row>89</xdr:row>
      <xdr:rowOff>822325</xdr:rowOff>
    </xdr:to>
    <xdr:pic>
      <xdr:nvPicPr>
        <xdr:cNvPr id="890" name="Picture 1027" descr="clip_image2400"/>
        <xdr:cNvPicPr/>
      </xdr:nvPicPr>
      <xdr:blipFill>
        <a:blip r:embed="rId1" cstate="print"/>
        <a:stretch>
          <a:fillRect/>
        </a:stretch>
      </xdr:blipFill>
      <xdr:spPr>
        <a:xfrm>
          <a:off x="24788495" y="306978050"/>
          <a:ext cx="9525" cy="822325"/>
        </a:xfrm>
        <a:prstGeom prst="rect">
          <a:avLst/>
        </a:prstGeom>
        <a:noFill/>
        <a:ln w="9525">
          <a:noFill/>
        </a:ln>
      </xdr:spPr>
    </xdr:pic>
    <xdr:clientData/>
  </xdr:twoCellAnchor>
  <xdr:twoCellAnchor editAs="oneCell">
    <xdr:from>
      <xdr:col>21</xdr:col>
      <xdr:colOff>419100</xdr:colOff>
      <xdr:row>89</xdr:row>
      <xdr:rowOff>0</xdr:rowOff>
    </xdr:from>
    <xdr:to>
      <xdr:col>21</xdr:col>
      <xdr:colOff>523240</xdr:colOff>
      <xdr:row>89</xdr:row>
      <xdr:rowOff>1160780</xdr:rowOff>
    </xdr:to>
    <xdr:pic>
      <xdr:nvPicPr>
        <xdr:cNvPr id="891" name="Picture 1027" descr="clip_image2400"/>
        <xdr:cNvPicPr/>
      </xdr:nvPicPr>
      <xdr:blipFill>
        <a:blip r:embed="rId1" cstate="print"/>
        <a:stretch>
          <a:fillRect/>
        </a:stretch>
      </xdr:blipFill>
      <xdr:spPr>
        <a:xfrm>
          <a:off x="24788495" y="306978050"/>
          <a:ext cx="104140" cy="1160780"/>
        </a:xfrm>
        <a:prstGeom prst="rect">
          <a:avLst/>
        </a:prstGeom>
        <a:noFill/>
        <a:ln w="9525">
          <a:noFill/>
        </a:ln>
      </xdr:spPr>
    </xdr:pic>
    <xdr:clientData/>
  </xdr:twoCellAnchor>
  <xdr:twoCellAnchor editAs="oneCell">
    <xdr:from>
      <xdr:col>21</xdr:col>
      <xdr:colOff>419100</xdr:colOff>
      <xdr:row>88</xdr:row>
      <xdr:rowOff>0</xdr:rowOff>
    </xdr:from>
    <xdr:to>
      <xdr:col>21</xdr:col>
      <xdr:colOff>428625</xdr:colOff>
      <xdr:row>89</xdr:row>
      <xdr:rowOff>123825</xdr:rowOff>
    </xdr:to>
    <xdr:pic>
      <xdr:nvPicPr>
        <xdr:cNvPr id="908" name="Picture 1027" descr="clip_image2400"/>
        <xdr:cNvPicPr/>
      </xdr:nvPicPr>
      <xdr:blipFill>
        <a:blip r:embed="rId1" cstate="print"/>
        <a:stretch>
          <a:fillRect/>
        </a:stretch>
      </xdr:blipFill>
      <xdr:spPr>
        <a:xfrm>
          <a:off x="24788495" y="306279550"/>
          <a:ext cx="9525" cy="822325"/>
        </a:xfrm>
        <a:prstGeom prst="rect">
          <a:avLst/>
        </a:prstGeom>
        <a:noFill/>
        <a:ln w="9525">
          <a:noFill/>
        </a:ln>
      </xdr:spPr>
    </xdr:pic>
    <xdr:clientData/>
  </xdr:twoCellAnchor>
  <xdr:twoCellAnchor editAs="oneCell">
    <xdr:from>
      <xdr:col>21</xdr:col>
      <xdr:colOff>419100</xdr:colOff>
      <xdr:row>88</xdr:row>
      <xdr:rowOff>0</xdr:rowOff>
    </xdr:from>
    <xdr:to>
      <xdr:col>21</xdr:col>
      <xdr:colOff>523240</xdr:colOff>
      <xdr:row>89</xdr:row>
      <xdr:rowOff>462280</xdr:rowOff>
    </xdr:to>
    <xdr:pic>
      <xdr:nvPicPr>
        <xdr:cNvPr id="909" name="Picture 1027" descr="clip_image2400"/>
        <xdr:cNvPicPr/>
      </xdr:nvPicPr>
      <xdr:blipFill>
        <a:blip r:embed="rId1" cstate="print"/>
        <a:stretch>
          <a:fillRect/>
        </a:stretch>
      </xdr:blipFill>
      <xdr:spPr>
        <a:xfrm>
          <a:off x="24788495" y="306279550"/>
          <a:ext cx="104140" cy="1160780"/>
        </a:xfrm>
        <a:prstGeom prst="rect">
          <a:avLst/>
        </a:prstGeom>
        <a:noFill/>
        <a:ln w="9525">
          <a:noFill/>
        </a:ln>
      </xdr:spPr>
    </xdr:pic>
    <xdr:clientData/>
  </xdr:twoCellAnchor>
  <xdr:twoCellAnchor editAs="oneCell">
    <xdr:from>
      <xdr:col>21</xdr:col>
      <xdr:colOff>419100</xdr:colOff>
      <xdr:row>51</xdr:row>
      <xdr:rowOff>0</xdr:rowOff>
    </xdr:from>
    <xdr:to>
      <xdr:col>21</xdr:col>
      <xdr:colOff>428625</xdr:colOff>
      <xdr:row>51</xdr:row>
      <xdr:rowOff>822325</xdr:rowOff>
    </xdr:to>
    <xdr:pic>
      <xdr:nvPicPr>
        <xdr:cNvPr id="926" name="Picture 1027" descr="clip_image2400"/>
        <xdr:cNvPicPr/>
      </xdr:nvPicPr>
      <xdr:blipFill>
        <a:blip r:embed="rId1" cstate="print"/>
        <a:stretch>
          <a:fillRect/>
        </a:stretch>
      </xdr:blipFill>
      <xdr:spPr>
        <a:xfrm>
          <a:off x="24788495" y="1765109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4"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5"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6"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7"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8"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9"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10"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1"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2"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13"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4"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5"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16"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7"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18"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428625</xdr:colOff>
      <xdr:row>67</xdr:row>
      <xdr:rowOff>822325</xdr:rowOff>
    </xdr:to>
    <xdr:pic>
      <xdr:nvPicPr>
        <xdr:cNvPr id="19" name="Picture 1027" descr="clip_image2400"/>
        <xdr:cNvPicPr/>
      </xdr:nvPicPr>
      <xdr:blipFill>
        <a:blip r:embed="rId1" cstate="print"/>
        <a:stretch>
          <a:fillRect/>
        </a:stretch>
      </xdr:blipFill>
      <xdr:spPr>
        <a:xfrm>
          <a:off x="13166725" y="239287050"/>
          <a:ext cx="9525" cy="82232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22"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1160780</xdr:rowOff>
    </xdr:to>
    <xdr:pic>
      <xdr:nvPicPr>
        <xdr:cNvPr id="23" name="Picture 1027" descr="clip_image2400"/>
        <xdr:cNvPicPr/>
      </xdr:nvPicPr>
      <xdr:blipFill>
        <a:blip r:embed="rId1" cstate="print"/>
        <a:stretch>
          <a:fillRect/>
        </a:stretch>
      </xdr:blipFill>
      <xdr:spPr>
        <a:xfrm>
          <a:off x="13166725" y="239287050"/>
          <a:ext cx="104140" cy="1160780"/>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4"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5"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6"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7"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8"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29"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0"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1"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2"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3"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4"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67</xdr:row>
      <xdr:rowOff>0</xdr:rowOff>
    </xdr:from>
    <xdr:to>
      <xdr:col>7</xdr:col>
      <xdr:colOff>523240</xdr:colOff>
      <xdr:row>67</xdr:row>
      <xdr:rowOff>1132205</xdr:rowOff>
    </xdr:to>
    <xdr:pic>
      <xdr:nvPicPr>
        <xdr:cNvPr id="35" name="Picture 1027" descr="clip_image2400"/>
        <xdr:cNvPicPr/>
      </xdr:nvPicPr>
      <xdr:blipFill>
        <a:blip r:embed="rId1" cstate="print"/>
        <a:stretch>
          <a:fillRect/>
        </a:stretch>
      </xdr:blipFill>
      <xdr:spPr>
        <a:xfrm>
          <a:off x="13166725" y="2392870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36"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37"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0"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1"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2"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3"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4"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5"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6"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7"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8"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7</xdr:col>
      <xdr:colOff>419100</xdr:colOff>
      <xdr:row>66</xdr:row>
      <xdr:rowOff>0</xdr:rowOff>
    </xdr:from>
    <xdr:to>
      <xdr:col>7</xdr:col>
      <xdr:colOff>523240</xdr:colOff>
      <xdr:row>66</xdr:row>
      <xdr:rowOff>1132205</xdr:rowOff>
    </xdr:to>
    <xdr:pic>
      <xdr:nvPicPr>
        <xdr:cNvPr id="49" name="Picture 1027" descr="clip_image2400"/>
        <xdr:cNvPicPr/>
      </xdr:nvPicPr>
      <xdr:blipFill>
        <a:blip r:embed="rId1" cstate="print"/>
        <a:stretch>
          <a:fillRect/>
        </a:stretch>
      </xdr:blipFill>
      <xdr:spPr>
        <a:xfrm>
          <a:off x="13166725" y="234410250"/>
          <a:ext cx="104140" cy="1132205"/>
        </a:xfrm>
        <a:prstGeom prst="rect">
          <a:avLst/>
        </a:prstGeom>
        <a:noFill/>
        <a:ln w="9525">
          <a:noFill/>
        </a:ln>
      </xdr:spPr>
    </xdr:pic>
    <xdr:clientData/>
  </xdr:twoCellAnchor>
  <xdr:twoCellAnchor editAs="oneCell">
    <xdr:from>
      <xdr:col>21</xdr:col>
      <xdr:colOff>419100</xdr:colOff>
      <xdr:row>61</xdr:row>
      <xdr:rowOff>0</xdr:rowOff>
    </xdr:from>
    <xdr:to>
      <xdr:col>21</xdr:col>
      <xdr:colOff>428625</xdr:colOff>
      <xdr:row>61</xdr:row>
      <xdr:rowOff>822325</xdr:rowOff>
    </xdr:to>
    <xdr:pic>
      <xdr:nvPicPr>
        <xdr:cNvPr id="50" name="Picture 1027" descr="clip_image2400"/>
        <xdr:cNvPicPr/>
      </xdr:nvPicPr>
      <xdr:blipFill>
        <a:blip r:embed="rId1" cstate="print"/>
        <a:stretch>
          <a:fillRect/>
        </a:stretch>
      </xdr:blipFill>
      <xdr:spPr>
        <a:xfrm>
          <a:off x="24788495" y="212490050"/>
          <a:ext cx="9525" cy="8223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21"/>
  <sheetViews>
    <sheetView tabSelected="1" zoomScale="50" zoomScaleNormal="50" topLeftCell="C1" workbookViewId="0">
      <selection activeCell="K35" sqref="K35"/>
    </sheetView>
  </sheetViews>
  <sheetFormatPr defaultColWidth="9" defaultRowHeight="23.25"/>
  <cols>
    <col min="1" max="1" width="12" style="9" customWidth="1"/>
    <col min="2" max="2" width="14.675" style="10" customWidth="1"/>
    <col min="3" max="3" width="17.8083333333333" style="10" customWidth="1"/>
    <col min="4" max="4" width="29.0583333333333" style="6" customWidth="1"/>
    <col min="5" max="5" width="12.7083333333333" style="6" customWidth="1"/>
    <col min="6" max="6" width="63.75" style="11" customWidth="1"/>
    <col min="7" max="7" width="17.2916666666667" style="6" customWidth="1"/>
    <col min="8" max="8" width="14.5" style="6" customWidth="1"/>
    <col min="9" max="9" width="12.1833333333333" style="6" customWidth="1"/>
    <col min="10" max="10" width="15" style="6" customWidth="1"/>
    <col min="11" max="11" width="15.5" style="12" customWidth="1"/>
    <col min="12" max="12" width="12.5" style="12" customWidth="1"/>
    <col min="13" max="13" width="10.8333333333333" style="12" customWidth="1"/>
    <col min="14" max="21" width="9" style="12" customWidth="1"/>
    <col min="22" max="22" width="25.625" style="6" customWidth="1"/>
    <col min="23" max="23" width="57.8083333333333" style="13" customWidth="1"/>
    <col min="24" max="24" width="53.5" style="11" customWidth="1"/>
    <col min="25" max="25" width="25.625" style="6" customWidth="1"/>
    <col min="26" max="26" width="9.79166666666667" style="6" customWidth="1"/>
    <col min="27" max="16384" width="9" style="6"/>
  </cols>
  <sheetData>
    <row r="1" s="1" customFormat="1" ht="24.75" customHeight="1" spans="1:25">
      <c r="A1" s="14" t="s">
        <v>0</v>
      </c>
      <c r="B1" s="15"/>
      <c r="C1" s="15"/>
      <c r="D1" s="16"/>
      <c r="E1" s="27"/>
      <c r="F1" s="28"/>
      <c r="G1" s="27"/>
      <c r="H1" s="27"/>
      <c r="I1" s="27"/>
      <c r="J1" s="27"/>
      <c r="K1" s="40"/>
      <c r="L1" s="40"/>
      <c r="M1" s="40"/>
      <c r="N1" s="40"/>
      <c r="O1" s="40"/>
      <c r="P1" s="40"/>
      <c r="Q1" s="40"/>
      <c r="R1" s="40"/>
      <c r="S1" s="40"/>
      <c r="T1" s="40"/>
      <c r="U1" s="40"/>
      <c r="V1" s="16"/>
      <c r="W1" s="49"/>
      <c r="X1" s="28"/>
      <c r="Y1" s="16"/>
    </row>
    <row r="2" s="2" customFormat="1" ht="67" customHeight="1" spans="1:26">
      <c r="A2" s="17" t="s">
        <v>1</v>
      </c>
      <c r="B2" s="18"/>
      <c r="C2" s="18"/>
      <c r="D2" s="18"/>
      <c r="E2" s="18"/>
      <c r="F2" s="18"/>
      <c r="G2" s="18"/>
      <c r="H2" s="18"/>
      <c r="I2" s="18"/>
      <c r="J2" s="18"/>
      <c r="K2" s="18"/>
      <c r="L2" s="18"/>
      <c r="M2" s="18"/>
      <c r="N2" s="18"/>
      <c r="O2" s="18"/>
      <c r="P2" s="18"/>
      <c r="Q2" s="18"/>
      <c r="R2" s="18"/>
      <c r="S2" s="18"/>
      <c r="T2" s="18"/>
      <c r="U2" s="18"/>
      <c r="V2" s="18"/>
      <c r="W2" s="50"/>
      <c r="X2" s="51"/>
      <c r="Y2" s="18"/>
      <c r="Z2" s="18"/>
    </row>
    <row r="3" s="3" customFormat="1" ht="48" customHeight="1" spans="1:26">
      <c r="A3" s="19" t="s">
        <v>2</v>
      </c>
      <c r="B3" s="20" t="s">
        <v>3</v>
      </c>
      <c r="C3" s="20" t="s">
        <v>4</v>
      </c>
      <c r="D3" s="19" t="s">
        <v>5</v>
      </c>
      <c r="E3" s="19" t="s">
        <v>6</v>
      </c>
      <c r="F3" s="19" t="s">
        <v>7</v>
      </c>
      <c r="G3" s="29" t="s">
        <v>8</v>
      </c>
      <c r="H3" s="19" t="s">
        <v>9</v>
      </c>
      <c r="I3" s="19" t="s">
        <v>10</v>
      </c>
      <c r="J3" s="19" t="s">
        <v>11</v>
      </c>
      <c r="K3" s="41" t="s">
        <v>12</v>
      </c>
      <c r="L3" s="42"/>
      <c r="M3" s="42"/>
      <c r="N3" s="42"/>
      <c r="O3" s="42"/>
      <c r="P3" s="42"/>
      <c r="Q3" s="42"/>
      <c r="R3" s="42"/>
      <c r="S3" s="42"/>
      <c r="T3" s="41" t="s">
        <v>13</v>
      </c>
      <c r="U3" s="41" t="s">
        <v>14</v>
      </c>
      <c r="V3" s="19" t="s">
        <v>15</v>
      </c>
      <c r="W3" s="52" t="s">
        <v>16</v>
      </c>
      <c r="X3" s="53" t="s">
        <v>17</v>
      </c>
      <c r="Y3" s="21" t="s">
        <v>18</v>
      </c>
      <c r="Z3" s="84" t="s">
        <v>19</v>
      </c>
    </row>
    <row r="4" s="3" customFormat="1" ht="46" customHeight="1" spans="1:26">
      <c r="A4" s="21"/>
      <c r="B4" s="22"/>
      <c r="C4" s="22"/>
      <c r="D4" s="21"/>
      <c r="E4" s="21"/>
      <c r="F4" s="21"/>
      <c r="G4" s="21"/>
      <c r="H4" s="21"/>
      <c r="I4" s="21"/>
      <c r="J4" s="21"/>
      <c r="K4" s="41" t="s">
        <v>20</v>
      </c>
      <c r="L4" s="41" t="s">
        <v>21</v>
      </c>
      <c r="M4" s="42"/>
      <c r="N4" s="42"/>
      <c r="O4" s="42"/>
      <c r="P4" s="41" t="s">
        <v>22</v>
      </c>
      <c r="Q4" s="41" t="s">
        <v>23</v>
      </c>
      <c r="R4" s="41" t="s">
        <v>24</v>
      </c>
      <c r="S4" s="41" t="s">
        <v>25</v>
      </c>
      <c r="T4" s="42" t="s">
        <v>26</v>
      </c>
      <c r="U4" s="42" t="s">
        <v>27</v>
      </c>
      <c r="V4" s="21"/>
      <c r="W4" s="54"/>
      <c r="X4" s="55"/>
      <c r="Y4" s="21"/>
      <c r="Z4" s="85"/>
    </row>
    <row r="5" s="3" customFormat="1" ht="63" customHeight="1" spans="1:26">
      <c r="A5" s="21"/>
      <c r="B5" s="22"/>
      <c r="C5" s="22"/>
      <c r="D5" s="21"/>
      <c r="E5" s="21"/>
      <c r="F5" s="21"/>
      <c r="G5" s="21"/>
      <c r="H5" s="21"/>
      <c r="I5" s="21"/>
      <c r="J5" s="21"/>
      <c r="K5" s="42"/>
      <c r="L5" s="41" t="s">
        <v>28</v>
      </c>
      <c r="M5" s="41" t="s">
        <v>29</v>
      </c>
      <c r="N5" s="41" t="s">
        <v>30</v>
      </c>
      <c r="O5" s="41" t="s">
        <v>31</v>
      </c>
      <c r="P5" s="42"/>
      <c r="Q5" s="42"/>
      <c r="R5" s="42"/>
      <c r="S5" s="42"/>
      <c r="T5" s="42"/>
      <c r="U5" s="42"/>
      <c r="V5" s="21"/>
      <c r="W5" s="54"/>
      <c r="X5" s="55"/>
      <c r="Y5" s="21"/>
      <c r="Z5" s="86"/>
    </row>
    <row r="6" s="4" customFormat="1" ht="45" customHeight="1" spans="1:26">
      <c r="A6" s="19" t="s">
        <v>32</v>
      </c>
      <c r="B6" s="19"/>
      <c r="C6" s="19"/>
      <c r="D6" s="19"/>
      <c r="E6" s="19"/>
      <c r="F6" s="30"/>
      <c r="G6" s="19"/>
      <c r="H6" s="19"/>
      <c r="I6" s="19"/>
      <c r="J6" s="19"/>
      <c r="K6" s="42">
        <f>L6+M6+N6+O6+P6+Q6+R6+S6+T6+U6</f>
        <v>39115.845127</v>
      </c>
      <c r="L6" s="41">
        <f>SUM(L7+L79+L91+L113+L118)</f>
        <v>16687.867733</v>
      </c>
      <c r="M6" s="41">
        <f t="shared" ref="M6:U6" si="0">SUM(M7+M79+M91+M113+M118)</f>
        <v>6063.977394</v>
      </c>
      <c r="N6" s="41">
        <f t="shared" si="0"/>
        <v>0</v>
      </c>
      <c r="O6" s="41">
        <f t="shared" si="0"/>
        <v>0</v>
      </c>
      <c r="P6" s="41">
        <f t="shared" si="0"/>
        <v>8000</v>
      </c>
      <c r="Q6" s="41">
        <f t="shared" si="0"/>
        <v>4680</v>
      </c>
      <c r="R6" s="41">
        <f t="shared" si="0"/>
        <v>850</v>
      </c>
      <c r="S6" s="41">
        <f t="shared" si="0"/>
        <v>450</v>
      </c>
      <c r="T6" s="41">
        <f t="shared" si="0"/>
        <v>2334</v>
      </c>
      <c r="U6" s="41">
        <f t="shared" si="0"/>
        <v>50</v>
      </c>
      <c r="V6" s="19"/>
      <c r="W6" s="56"/>
      <c r="X6" s="30"/>
      <c r="Y6" s="19"/>
      <c r="Z6" s="19"/>
    </row>
    <row r="7" s="5" customFormat="1" ht="40" customHeight="1" spans="1:26">
      <c r="A7" s="19" t="s">
        <v>33</v>
      </c>
      <c r="B7" s="19" t="s">
        <v>34</v>
      </c>
      <c r="C7" s="19"/>
      <c r="D7" s="19"/>
      <c r="E7" s="19"/>
      <c r="F7" s="30"/>
      <c r="G7" s="19"/>
      <c r="H7" s="19"/>
      <c r="I7" s="19"/>
      <c r="J7" s="19"/>
      <c r="K7" s="42">
        <f>L7+M7+N7+O7+P7+Q7+R7+S7+T7+U7</f>
        <v>29235.943435</v>
      </c>
      <c r="L7" s="41">
        <f>SUM(L8+L48+L61+L74+L76)</f>
        <v>12214.92235</v>
      </c>
      <c r="M7" s="41">
        <f t="shared" ref="M7:U7" si="1">SUM(M8+M48+M61+M74+M76)</f>
        <v>3618.021085</v>
      </c>
      <c r="N7" s="41">
        <f t="shared" si="1"/>
        <v>0</v>
      </c>
      <c r="O7" s="41">
        <f t="shared" si="1"/>
        <v>0</v>
      </c>
      <c r="P7" s="41">
        <f t="shared" si="1"/>
        <v>6060</v>
      </c>
      <c r="Q7" s="41">
        <f t="shared" si="1"/>
        <v>4597</v>
      </c>
      <c r="R7" s="41">
        <f t="shared" si="1"/>
        <v>670</v>
      </c>
      <c r="S7" s="41">
        <f t="shared" si="1"/>
        <v>450</v>
      </c>
      <c r="T7" s="41">
        <f t="shared" si="1"/>
        <v>1576</v>
      </c>
      <c r="U7" s="41">
        <f t="shared" si="1"/>
        <v>50</v>
      </c>
      <c r="V7" s="19"/>
      <c r="W7" s="56"/>
      <c r="X7" s="30"/>
      <c r="Y7" s="19"/>
      <c r="Z7" s="19"/>
    </row>
    <row r="8" s="5" customFormat="1" ht="51" customHeight="1" spans="1:26">
      <c r="A8" s="19" t="s">
        <v>35</v>
      </c>
      <c r="B8" s="21"/>
      <c r="C8" s="19" t="s">
        <v>36</v>
      </c>
      <c r="D8" s="21"/>
      <c r="E8" s="21"/>
      <c r="F8" s="21"/>
      <c r="G8" s="21"/>
      <c r="H8" s="21"/>
      <c r="I8" s="21"/>
      <c r="J8" s="21"/>
      <c r="K8" s="42">
        <f>L8+M8+N8+O8+P8+Q8+R8+S8+T8+U8</f>
        <v>8521.753068</v>
      </c>
      <c r="L8" s="42">
        <f>SUM(L9:L40)</f>
        <v>4377.104035</v>
      </c>
      <c r="M8" s="42">
        <f t="shared" ref="M8:U8" si="2">SUM(M9:M40)</f>
        <v>2317.649033</v>
      </c>
      <c r="N8" s="42">
        <f t="shared" si="2"/>
        <v>0</v>
      </c>
      <c r="O8" s="42">
        <f t="shared" si="2"/>
        <v>0</v>
      </c>
      <c r="P8" s="42">
        <f t="shared" si="2"/>
        <v>0</v>
      </c>
      <c r="Q8" s="42">
        <f t="shared" si="2"/>
        <v>580</v>
      </c>
      <c r="R8" s="42">
        <f>SUM(R9:R47)</f>
        <v>570</v>
      </c>
      <c r="S8" s="42">
        <f t="shared" si="2"/>
        <v>150</v>
      </c>
      <c r="T8" s="42">
        <f t="shared" si="2"/>
        <v>477</v>
      </c>
      <c r="U8" s="42">
        <f t="shared" si="2"/>
        <v>50</v>
      </c>
      <c r="V8" s="19"/>
      <c r="W8" s="56"/>
      <c r="X8" s="30"/>
      <c r="Y8" s="19"/>
      <c r="Z8" s="19"/>
    </row>
    <row r="9" s="6" customFormat="1" ht="255" customHeight="1" spans="1:26">
      <c r="A9" s="23">
        <v>1</v>
      </c>
      <c r="B9" s="23"/>
      <c r="C9" s="23" t="s">
        <v>37</v>
      </c>
      <c r="D9" s="23" t="s">
        <v>38</v>
      </c>
      <c r="E9" s="23" t="s">
        <v>39</v>
      </c>
      <c r="F9" s="31" t="s">
        <v>40</v>
      </c>
      <c r="G9" s="23" t="s">
        <v>41</v>
      </c>
      <c r="H9" s="23" t="s">
        <v>42</v>
      </c>
      <c r="I9" s="23" t="s">
        <v>43</v>
      </c>
      <c r="J9" s="23" t="s">
        <v>44</v>
      </c>
      <c r="K9" s="43">
        <f>SUM(L9:U9)</f>
        <v>379.6</v>
      </c>
      <c r="L9" s="44"/>
      <c r="M9" s="44">
        <v>379.6</v>
      </c>
      <c r="N9" s="44"/>
      <c r="O9" s="44"/>
      <c r="P9" s="44"/>
      <c r="Q9" s="44"/>
      <c r="R9" s="44"/>
      <c r="S9" s="44"/>
      <c r="T9" s="44"/>
      <c r="U9" s="44"/>
      <c r="V9" s="23" t="s">
        <v>42</v>
      </c>
      <c r="W9" s="57" t="s">
        <v>45</v>
      </c>
      <c r="X9" s="58" t="s">
        <v>46</v>
      </c>
      <c r="Y9" s="23" t="s">
        <v>47</v>
      </c>
      <c r="Z9" s="25"/>
    </row>
    <row r="10" s="6" customFormat="1" ht="288" customHeight="1" spans="1:26">
      <c r="A10" s="23">
        <v>2</v>
      </c>
      <c r="B10" s="23"/>
      <c r="C10" s="23" t="s">
        <v>37</v>
      </c>
      <c r="D10" s="23" t="s">
        <v>48</v>
      </c>
      <c r="E10" s="23" t="s">
        <v>39</v>
      </c>
      <c r="F10" s="32" t="s">
        <v>49</v>
      </c>
      <c r="G10" s="23" t="s">
        <v>50</v>
      </c>
      <c r="H10" s="23" t="s">
        <v>42</v>
      </c>
      <c r="I10" s="23" t="s">
        <v>43</v>
      </c>
      <c r="J10" s="23" t="s">
        <v>44</v>
      </c>
      <c r="K10" s="43">
        <f>SUM(L10:U10)</f>
        <v>220.6632</v>
      </c>
      <c r="L10" s="44"/>
      <c r="M10" s="44">
        <v>220.6632</v>
      </c>
      <c r="N10" s="44"/>
      <c r="O10" s="44"/>
      <c r="P10" s="44"/>
      <c r="Q10" s="44"/>
      <c r="R10" s="44"/>
      <c r="S10" s="44"/>
      <c r="T10" s="44"/>
      <c r="U10" s="44"/>
      <c r="V10" s="23" t="s">
        <v>42</v>
      </c>
      <c r="W10" s="59" t="s">
        <v>51</v>
      </c>
      <c r="X10" s="60" t="s">
        <v>52</v>
      </c>
      <c r="Y10" s="23" t="s">
        <v>47</v>
      </c>
      <c r="Z10" s="25"/>
    </row>
    <row r="11" s="6" customFormat="1" ht="408" customHeight="1" spans="1:26">
      <c r="A11" s="23">
        <v>3</v>
      </c>
      <c r="B11" s="23"/>
      <c r="C11" s="23" t="s">
        <v>37</v>
      </c>
      <c r="D11" s="24" t="s">
        <v>53</v>
      </c>
      <c r="E11" s="23" t="s">
        <v>39</v>
      </c>
      <c r="F11" s="32" t="s">
        <v>54</v>
      </c>
      <c r="G11" s="23" t="s">
        <v>55</v>
      </c>
      <c r="H11" s="23" t="s">
        <v>42</v>
      </c>
      <c r="I11" s="23" t="s">
        <v>43</v>
      </c>
      <c r="J11" s="23" t="s">
        <v>44</v>
      </c>
      <c r="K11" s="43">
        <f>SUM(L11:U11)</f>
        <v>72.796</v>
      </c>
      <c r="L11" s="44">
        <v>72.796</v>
      </c>
      <c r="M11" s="44"/>
      <c r="N11" s="44"/>
      <c r="O11" s="44"/>
      <c r="P11" s="44"/>
      <c r="Q11" s="44"/>
      <c r="R11" s="44"/>
      <c r="S11" s="44"/>
      <c r="T11" s="44"/>
      <c r="U11" s="44"/>
      <c r="V11" s="23" t="s">
        <v>56</v>
      </c>
      <c r="W11" s="61" t="s">
        <v>57</v>
      </c>
      <c r="X11" s="62" t="s">
        <v>58</v>
      </c>
      <c r="Y11" s="23" t="s">
        <v>47</v>
      </c>
      <c r="Z11" s="25"/>
    </row>
    <row r="12" s="6" customFormat="1" ht="409" customHeight="1" spans="1:26">
      <c r="A12" s="23">
        <v>4</v>
      </c>
      <c r="B12" s="23"/>
      <c r="C12" s="23" t="s">
        <v>37</v>
      </c>
      <c r="D12" s="25" t="s">
        <v>59</v>
      </c>
      <c r="E12" s="23" t="s">
        <v>39</v>
      </c>
      <c r="F12" s="33" t="s">
        <v>60</v>
      </c>
      <c r="G12" s="23" t="s">
        <v>61</v>
      </c>
      <c r="H12" s="23" t="s">
        <v>42</v>
      </c>
      <c r="I12" s="23" t="s">
        <v>43</v>
      </c>
      <c r="J12" s="23" t="s">
        <v>44</v>
      </c>
      <c r="K12" s="43">
        <f>SUM(L12:U12)</f>
        <v>835.16</v>
      </c>
      <c r="L12" s="44">
        <v>600</v>
      </c>
      <c r="M12" s="44">
        <v>235.16</v>
      </c>
      <c r="N12" s="44"/>
      <c r="O12" s="44"/>
      <c r="P12" s="44"/>
      <c r="Q12" s="44"/>
      <c r="R12" s="44"/>
      <c r="S12" s="44"/>
      <c r="T12" s="44"/>
      <c r="U12" s="44"/>
      <c r="V12" s="23" t="s">
        <v>62</v>
      </c>
      <c r="W12" s="61" t="s">
        <v>63</v>
      </c>
      <c r="X12" s="62" t="s">
        <v>64</v>
      </c>
      <c r="Y12" s="23" t="s">
        <v>47</v>
      </c>
      <c r="Z12" s="25"/>
    </row>
    <row r="13" s="6" customFormat="1" ht="385" customHeight="1" spans="1:26">
      <c r="A13" s="23">
        <v>5</v>
      </c>
      <c r="B13" s="23"/>
      <c r="C13" s="23" t="s">
        <v>37</v>
      </c>
      <c r="D13" s="25" t="s">
        <v>65</v>
      </c>
      <c r="E13" s="23" t="s">
        <v>39</v>
      </c>
      <c r="F13" s="33" t="s">
        <v>66</v>
      </c>
      <c r="G13" s="23" t="s">
        <v>55</v>
      </c>
      <c r="H13" s="23" t="s">
        <v>42</v>
      </c>
      <c r="I13" s="23" t="s">
        <v>43</v>
      </c>
      <c r="J13" s="23" t="s">
        <v>44</v>
      </c>
      <c r="K13" s="43">
        <f>SUM(L13:U13)</f>
        <v>42.204</v>
      </c>
      <c r="L13" s="44">
        <v>42.204</v>
      </c>
      <c r="M13" s="44"/>
      <c r="N13" s="44"/>
      <c r="O13" s="44"/>
      <c r="P13" s="44"/>
      <c r="Q13" s="44"/>
      <c r="R13" s="44"/>
      <c r="S13" s="44"/>
      <c r="T13" s="44"/>
      <c r="U13" s="44"/>
      <c r="V13" s="23" t="s">
        <v>67</v>
      </c>
      <c r="W13" s="61" t="s">
        <v>68</v>
      </c>
      <c r="X13" s="62" t="s">
        <v>69</v>
      </c>
      <c r="Y13" s="23" t="s">
        <v>47</v>
      </c>
      <c r="Z13" s="25"/>
    </row>
    <row r="14" s="6" customFormat="1" ht="238" customHeight="1" spans="1:26">
      <c r="A14" s="23">
        <v>6</v>
      </c>
      <c r="B14" s="23"/>
      <c r="C14" s="23" t="s">
        <v>37</v>
      </c>
      <c r="D14" s="25" t="s">
        <v>70</v>
      </c>
      <c r="E14" s="23" t="s">
        <v>39</v>
      </c>
      <c r="F14" s="33" t="s">
        <v>71</v>
      </c>
      <c r="G14" s="23" t="s">
        <v>72</v>
      </c>
      <c r="H14" s="23" t="s">
        <v>42</v>
      </c>
      <c r="I14" s="23" t="s">
        <v>43</v>
      </c>
      <c r="J14" s="23" t="s">
        <v>44</v>
      </c>
      <c r="K14" s="44">
        <f t="shared" ref="K14:K21" si="3">SUM(L14:U14)</f>
        <v>26.13</v>
      </c>
      <c r="L14" s="44">
        <v>26.13</v>
      </c>
      <c r="M14" s="44"/>
      <c r="N14" s="44"/>
      <c r="O14" s="44"/>
      <c r="P14" s="44"/>
      <c r="Q14" s="44"/>
      <c r="R14" s="44"/>
      <c r="S14" s="44"/>
      <c r="T14" s="44"/>
      <c r="U14" s="44"/>
      <c r="V14" s="23" t="s">
        <v>73</v>
      </c>
      <c r="W14" s="63" t="s">
        <v>74</v>
      </c>
      <c r="X14" s="64" t="s">
        <v>75</v>
      </c>
      <c r="Y14" s="23" t="s">
        <v>47</v>
      </c>
      <c r="Z14" s="87"/>
    </row>
    <row r="15" s="6" customFormat="1" ht="238" customHeight="1" spans="1:26">
      <c r="A15" s="23">
        <v>7</v>
      </c>
      <c r="B15" s="23"/>
      <c r="C15" s="23" t="s">
        <v>37</v>
      </c>
      <c r="D15" s="23" t="s">
        <v>76</v>
      </c>
      <c r="E15" s="23" t="s">
        <v>39</v>
      </c>
      <c r="F15" s="34" t="s">
        <v>77</v>
      </c>
      <c r="G15" s="23"/>
      <c r="H15" s="23" t="s">
        <v>78</v>
      </c>
      <c r="I15" s="23" t="s">
        <v>43</v>
      </c>
      <c r="J15" s="23" t="s">
        <v>79</v>
      </c>
      <c r="K15" s="43">
        <f t="shared" si="3"/>
        <v>602</v>
      </c>
      <c r="L15" s="44">
        <v>120</v>
      </c>
      <c r="M15" s="44"/>
      <c r="N15" s="44"/>
      <c r="O15" s="44"/>
      <c r="P15" s="44"/>
      <c r="Q15" s="44"/>
      <c r="R15" s="44"/>
      <c r="S15" s="44">
        <v>150</v>
      </c>
      <c r="T15" s="44">
        <v>332</v>
      </c>
      <c r="U15" s="44"/>
      <c r="V15" s="23" t="s">
        <v>80</v>
      </c>
      <c r="W15" s="59" t="s">
        <v>81</v>
      </c>
      <c r="X15" s="60" t="s">
        <v>82</v>
      </c>
      <c r="Y15" s="25" t="s">
        <v>83</v>
      </c>
      <c r="Z15" s="25"/>
    </row>
    <row r="16" s="6" customFormat="1" ht="196" customHeight="1" spans="1:26">
      <c r="A16" s="23">
        <v>8</v>
      </c>
      <c r="B16" s="23"/>
      <c r="C16" s="23" t="s">
        <v>37</v>
      </c>
      <c r="D16" s="23" t="s">
        <v>84</v>
      </c>
      <c r="E16" s="23" t="s">
        <v>39</v>
      </c>
      <c r="F16" s="34" t="s">
        <v>85</v>
      </c>
      <c r="G16" s="23" t="s">
        <v>86</v>
      </c>
      <c r="H16" s="23" t="s">
        <v>42</v>
      </c>
      <c r="I16" s="23" t="s">
        <v>43</v>
      </c>
      <c r="J16" s="23" t="s">
        <v>42</v>
      </c>
      <c r="K16" s="43">
        <f t="shared" si="3"/>
        <v>1337.638</v>
      </c>
      <c r="L16" s="44">
        <v>1337.638</v>
      </c>
      <c r="M16" s="44"/>
      <c r="N16" s="44"/>
      <c r="O16" s="44"/>
      <c r="P16" s="44"/>
      <c r="Q16" s="44"/>
      <c r="R16" s="44"/>
      <c r="S16" s="44"/>
      <c r="T16" s="44"/>
      <c r="U16" s="44"/>
      <c r="V16" s="23" t="s">
        <v>87</v>
      </c>
      <c r="W16" s="59" t="s">
        <v>88</v>
      </c>
      <c r="X16" s="65" t="s">
        <v>89</v>
      </c>
      <c r="Y16" s="25" t="s">
        <v>83</v>
      </c>
      <c r="Z16" s="25"/>
    </row>
    <row r="17" s="6" customFormat="1" ht="409" customHeight="1" spans="1:26">
      <c r="A17" s="23">
        <v>9</v>
      </c>
      <c r="B17" s="23"/>
      <c r="C17" s="23" t="s">
        <v>37</v>
      </c>
      <c r="D17" s="23" t="s">
        <v>90</v>
      </c>
      <c r="E17" s="23" t="s">
        <v>39</v>
      </c>
      <c r="F17" s="34" t="s">
        <v>91</v>
      </c>
      <c r="G17" s="23" t="s">
        <v>92</v>
      </c>
      <c r="H17" s="23" t="s">
        <v>42</v>
      </c>
      <c r="I17" s="23" t="s">
        <v>43</v>
      </c>
      <c r="J17" s="23" t="s">
        <v>42</v>
      </c>
      <c r="K17" s="43">
        <f t="shared" si="3"/>
        <v>241.002</v>
      </c>
      <c r="L17" s="45">
        <v>148.002</v>
      </c>
      <c r="M17" s="45">
        <v>93</v>
      </c>
      <c r="N17" s="44"/>
      <c r="O17" s="44"/>
      <c r="P17" s="44"/>
      <c r="Q17" s="44"/>
      <c r="R17" s="44"/>
      <c r="S17" s="44"/>
      <c r="T17" s="44"/>
      <c r="U17" s="44"/>
      <c r="V17" s="25" t="s">
        <v>93</v>
      </c>
      <c r="W17" s="59" t="s">
        <v>94</v>
      </c>
      <c r="X17" s="65" t="s">
        <v>95</v>
      </c>
      <c r="Y17" s="25" t="s">
        <v>83</v>
      </c>
      <c r="Z17" s="25"/>
    </row>
    <row r="18" s="6" customFormat="1" ht="406" customHeight="1" spans="1:26">
      <c r="A18" s="23">
        <v>10</v>
      </c>
      <c r="B18" s="23"/>
      <c r="C18" s="23" t="s">
        <v>37</v>
      </c>
      <c r="D18" s="23" t="s">
        <v>96</v>
      </c>
      <c r="E18" s="23" t="s">
        <v>39</v>
      </c>
      <c r="F18" s="34" t="s">
        <v>97</v>
      </c>
      <c r="G18" s="23" t="s">
        <v>98</v>
      </c>
      <c r="H18" s="23" t="s">
        <v>99</v>
      </c>
      <c r="I18" s="23" t="s">
        <v>43</v>
      </c>
      <c r="J18" s="23" t="s">
        <v>42</v>
      </c>
      <c r="K18" s="43">
        <f t="shared" si="3"/>
        <v>304.67</v>
      </c>
      <c r="L18" s="44">
        <v>133.9</v>
      </c>
      <c r="M18" s="44">
        <v>170.77</v>
      </c>
      <c r="N18" s="44"/>
      <c r="O18" s="44"/>
      <c r="P18" s="44"/>
      <c r="Q18" s="44"/>
      <c r="R18" s="44"/>
      <c r="S18" s="44"/>
      <c r="T18" s="44"/>
      <c r="U18" s="44"/>
      <c r="V18" s="25" t="s">
        <v>100</v>
      </c>
      <c r="W18" s="59" t="s">
        <v>101</v>
      </c>
      <c r="X18" s="60" t="s">
        <v>102</v>
      </c>
      <c r="Y18" s="25" t="s">
        <v>83</v>
      </c>
      <c r="Z18" s="25"/>
    </row>
    <row r="19" s="6" customFormat="1" ht="409" customHeight="1" spans="1:26">
      <c r="A19" s="23">
        <v>11</v>
      </c>
      <c r="B19" s="23"/>
      <c r="C19" s="23" t="s">
        <v>37</v>
      </c>
      <c r="D19" s="23" t="s">
        <v>103</v>
      </c>
      <c r="E19" s="23" t="s">
        <v>39</v>
      </c>
      <c r="F19" s="32" t="s">
        <v>104</v>
      </c>
      <c r="G19" s="23" t="s">
        <v>105</v>
      </c>
      <c r="H19" s="23" t="s">
        <v>99</v>
      </c>
      <c r="I19" s="23" t="s">
        <v>43</v>
      </c>
      <c r="J19" s="23" t="s">
        <v>42</v>
      </c>
      <c r="K19" s="43">
        <f t="shared" si="3"/>
        <v>213.75</v>
      </c>
      <c r="L19" s="44">
        <v>213.75</v>
      </c>
      <c r="M19" s="44"/>
      <c r="N19" s="44"/>
      <c r="O19" s="44"/>
      <c r="P19" s="44"/>
      <c r="Q19" s="44"/>
      <c r="R19" s="44"/>
      <c r="S19" s="44"/>
      <c r="T19" s="44"/>
      <c r="U19" s="44"/>
      <c r="V19" s="25" t="s">
        <v>106</v>
      </c>
      <c r="W19" s="59" t="s">
        <v>107</v>
      </c>
      <c r="X19" s="65" t="s">
        <v>108</v>
      </c>
      <c r="Y19" s="25" t="s">
        <v>83</v>
      </c>
      <c r="Z19" s="25"/>
    </row>
    <row r="20" s="6" customFormat="1" ht="409" customHeight="1" spans="1:26">
      <c r="A20" s="23">
        <v>12</v>
      </c>
      <c r="B20" s="23"/>
      <c r="C20" s="23" t="s">
        <v>37</v>
      </c>
      <c r="D20" s="23" t="s">
        <v>109</v>
      </c>
      <c r="E20" s="23" t="s">
        <v>39</v>
      </c>
      <c r="F20" s="35" t="s">
        <v>110</v>
      </c>
      <c r="G20" s="23" t="s">
        <v>55</v>
      </c>
      <c r="H20" s="23" t="s">
        <v>111</v>
      </c>
      <c r="I20" s="23" t="s">
        <v>43</v>
      </c>
      <c r="J20" s="23" t="s">
        <v>112</v>
      </c>
      <c r="K20" s="43">
        <f t="shared" si="3"/>
        <v>24</v>
      </c>
      <c r="L20" s="44">
        <v>24</v>
      </c>
      <c r="M20" s="44"/>
      <c r="N20" s="44"/>
      <c r="O20" s="44"/>
      <c r="P20" s="44"/>
      <c r="Q20" s="44"/>
      <c r="R20" s="44"/>
      <c r="S20" s="44"/>
      <c r="T20" s="44"/>
      <c r="U20" s="44"/>
      <c r="V20" s="23" t="s">
        <v>113</v>
      </c>
      <c r="W20" s="59" t="s">
        <v>114</v>
      </c>
      <c r="X20" s="60" t="s">
        <v>115</v>
      </c>
      <c r="Y20" s="25" t="s">
        <v>83</v>
      </c>
      <c r="Z20" s="25"/>
    </row>
    <row r="21" s="6" customFormat="1" ht="301" customHeight="1" spans="1:26">
      <c r="A21" s="23">
        <v>13</v>
      </c>
      <c r="B21" s="23"/>
      <c r="C21" s="23" t="s">
        <v>37</v>
      </c>
      <c r="D21" s="23" t="s">
        <v>116</v>
      </c>
      <c r="E21" s="23" t="s">
        <v>39</v>
      </c>
      <c r="F21" s="32" t="s">
        <v>117</v>
      </c>
      <c r="G21" s="23"/>
      <c r="H21" s="23" t="s">
        <v>118</v>
      </c>
      <c r="I21" s="23" t="s">
        <v>43</v>
      </c>
      <c r="J21" s="23" t="s">
        <v>112</v>
      </c>
      <c r="K21" s="44">
        <f t="shared" si="3"/>
        <v>200</v>
      </c>
      <c r="L21" s="44"/>
      <c r="M21" s="44"/>
      <c r="N21" s="44"/>
      <c r="O21" s="44"/>
      <c r="P21" s="44"/>
      <c r="Q21" s="44">
        <v>200</v>
      </c>
      <c r="R21" s="44"/>
      <c r="S21" s="44"/>
      <c r="T21" s="44"/>
      <c r="U21" s="44"/>
      <c r="V21" s="23" t="s">
        <v>119</v>
      </c>
      <c r="W21" s="66" t="s">
        <v>120</v>
      </c>
      <c r="X21" s="67" t="s">
        <v>121</v>
      </c>
      <c r="Y21" s="88" t="s">
        <v>122</v>
      </c>
      <c r="Z21" s="23" t="s">
        <v>123</v>
      </c>
    </row>
    <row r="22" s="6" customFormat="1" ht="409" customHeight="1" spans="1:26">
      <c r="A22" s="23">
        <v>14</v>
      </c>
      <c r="B22" s="23"/>
      <c r="C22" s="23" t="s">
        <v>37</v>
      </c>
      <c r="D22" s="23" t="s">
        <v>124</v>
      </c>
      <c r="E22" s="23" t="s">
        <v>39</v>
      </c>
      <c r="F22" s="32" t="s">
        <v>125</v>
      </c>
      <c r="G22" s="23"/>
      <c r="H22" s="23" t="s">
        <v>126</v>
      </c>
      <c r="I22" s="23" t="s">
        <v>43</v>
      </c>
      <c r="J22" s="23" t="s">
        <v>127</v>
      </c>
      <c r="K22" s="43">
        <f t="shared" ref="K22:K41" si="4">SUM(L22:U22)</f>
        <v>129.962316</v>
      </c>
      <c r="L22" s="44"/>
      <c r="M22" s="44">
        <v>118.962316</v>
      </c>
      <c r="N22" s="44"/>
      <c r="O22" s="44"/>
      <c r="P22" s="44"/>
      <c r="Q22" s="44"/>
      <c r="R22" s="44"/>
      <c r="S22" s="44"/>
      <c r="T22" s="44">
        <v>11</v>
      </c>
      <c r="U22" s="44"/>
      <c r="V22" s="23" t="s">
        <v>128</v>
      </c>
      <c r="W22" s="59" t="s">
        <v>129</v>
      </c>
      <c r="X22" s="60" t="s">
        <v>130</v>
      </c>
      <c r="Y22" s="25" t="s">
        <v>131</v>
      </c>
      <c r="Z22" s="25"/>
    </row>
    <row r="23" s="6" customFormat="1" ht="279" spans="1:26">
      <c r="A23" s="23">
        <v>15</v>
      </c>
      <c r="B23" s="23"/>
      <c r="C23" s="23" t="s">
        <v>37</v>
      </c>
      <c r="D23" s="23" t="s">
        <v>132</v>
      </c>
      <c r="E23" s="23" t="s">
        <v>39</v>
      </c>
      <c r="F23" s="32" t="s">
        <v>133</v>
      </c>
      <c r="G23" s="23"/>
      <c r="H23" s="23" t="s">
        <v>134</v>
      </c>
      <c r="I23" s="23" t="s">
        <v>43</v>
      </c>
      <c r="J23" s="23" t="s">
        <v>127</v>
      </c>
      <c r="K23" s="43">
        <f t="shared" si="4"/>
        <v>136.274214</v>
      </c>
      <c r="L23" s="44">
        <v>127.274214</v>
      </c>
      <c r="M23" s="44"/>
      <c r="N23" s="44"/>
      <c r="O23" s="44"/>
      <c r="P23" s="44"/>
      <c r="Q23" s="44"/>
      <c r="R23" s="44"/>
      <c r="S23" s="44"/>
      <c r="T23" s="44">
        <v>9</v>
      </c>
      <c r="U23" s="44"/>
      <c r="V23" s="23" t="s">
        <v>135</v>
      </c>
      <c r="W23" s="59" t="s">
        <v>136</v>
      </c>
      <c r="X23" s="60" t="s">
        <v>137</v>
      </c>
      <c r="Y23" s="25" t="s">
        <v>138</v>
      </c>
      <c r="Z23" s="25"/>
    </row>
    <row r="24" s="6" customFormat="1" ht="348.75" spans="1:26">
      <c r="A24" s="23">
        <v>16</v>
      </c>
      <c r="B24" s="23"/>
      <c r="C24" s="23" t="s">
        <v>37</v>
      </c>
      <c r="D24" s="23" t="s">
        <v>139</v>
      </c>
      <c r="E24" s="23" t="s">
        <v>39</v>
      </c>
      <c r="F24" s="32" t="s">
        <v>140</v>
      </c>
      <c r="G24" s="23"/>
      <c r="H24" s="23" t="s">
        <v>141</v>
      </c>
      <c r="I24" s="23" t="s">
        <v>43</v>
      </c>
      <c r="J24" s="23" t="s">
        <v>127</v>
      </c>
      <c r="K24" s="43">
        <f t="shared" si="4"/>
        <v>125.753087</v>
      </c>
      <c r="L24" s="44">
        <v>117.753087</v>
      </c>
      <c r="M24" s="44"/>
      <c r="N24" s="44"/>
      <c r="O24" s="44"/>
      <c r="P24" s="44"/>
      <c r="Q24" s="44"/>
      <c r="R24" s="44"/>
      <c r="S24" s="44"/>
      <c r="T24" s="44">
        <v>8</v>
      </c>
      <c r="U24" s="44"/>
      <c r="V24" s="23" t="s">
        <v>142</v>
      </c>
      <c r="W24" s="59" t="s">
        <v>143</v>
      </c>
      <c r="X24" s="60" t="s">
        <v>144</v>
      </c>
      <c r="Y24" s="25" t="s">
        <v>145</v>
      </c>
      <c r="Z24" s="25"/>
    </row>
    <row r="25" s="6" customFormat="1" ht="231" customHeight="1" spans="1:26">
      <c r="A25" s="23">
        <v>17</v>
      </c>
      <c r="B25" s="23"/>
      <c r="C25" s="23" t="s">
        <v>37</v>
      </c>
      <c r="D25" s="23" t="s">
        <v>146</v>
      </c>
      <c r="E25" s="23" t="s">
        <v>39</v>
      </c>
      <c r="F25" s="34" t="s">
        <v>147</v>
      </c>
      <c r="G25" s="23"/>
      <c r="H25" s="23" t="s">
        <v>148</v>
      </c>
      <c r="I25" s="23" t="s">
        <v>43</v>
      </c>
      <c r="J25" s="23" t="s">
        <v>127</v>
      </c>
      <c r="K25" s="43">
        <f t="shared" si="4"/>
        <v>48</v>
      </c>
      <c r="L25" s="44">
        <v>48</v>
      </c>
      <c r="M25" s="44"/>
      <c r="N25" s="44"/>
      <c r="O25" s="44"/>
      <c r="P25" s="44"/>
      <c r="Q25" s="44"/>
      <c r="R25" s="44"/>
      <c r="S25" s="44"/>
      <c r="T25" s="44"/>
      <c r="U25" s="44"/>
      <c r="V25" s="23" t="s">
        <v>149</v>
      </c>
      <c r="W25" s="59" t="s">
        <v>150</v>
      </c>
      <c r="X25" s="60" t="s">
        <v>151</v>
      </c>
      <c r="Y25" s="88" t="s">
        <v>152</v>
      </c>
      <c r="Z25" s="25" t="s">
        <v>153</v>
      </c>
    </row>
    <row r="26" s="6" customFormat="1" ht="409.5" spans="1:26">
      <c r="A26" s="23">
        <v>18</v>
      </c>
      <c r="B26" s="23"/>
      <c r="C26" s="23" t="s">
        <v>37</v>
      </c>
      <c r="D26" s="23" t="s">
        <v>154</v>
      </c>
      <c r="E26" s="23" t="s">
        <v>39</v>
      </c>
      <c r="F26" s="34" t="s">
        <v>155</v>
      </c>
      <c r="G26" s="23"/>
      <c r="H26" s="23" t="s">
        <v>156</v>
      </c>
      <c r="I26" s="23" t="s">
        <v>43</v>
      </c>
      <c r="J26" s="23" t="s">
        <v>127</v>
      </c>
      <c r="K26" s="43">
        <f t="shared" si="4"/>
        <v>9.85</v>
      </c>
      <c r="L26" s="44">
        <v>9.85</v>
      </c>
      <c r="M26" s="44"/>
      <c r="N26" s="44"/>
      <c r="O26" s="44"/>
      <c r="P26" s="44"/>
      <c r="Q26" s="44"/>
      <c r="R26" s="44"/>
      <c r="S26" s="44"/>
      <c r="T26" s="44"/>
      <c r="U26" s="44"/>
      <c r="V26" s="23" t="s">
        <v>157</v>
      </c>
      <c r="W26" s="59" t="s">
        <v>158</v>
      </c>
      <c r="X26" s="60" t="s">
        <v>159</v>
      </c>
      <c r="Y26" s="88" t="s">
        <v>160</v>
      </c>
      <c r="Z26" s="25"/>
    </row>
    <row r="27" s="6" customFormat="1" ht="348.75" spans="1:26">
      <c r="A27" s="23">
        <v>19</v>
      </c>
      <c r="B27" s="23"/>
      <c r="C27" s="23" t="s">
        <v>37</v>
      </c>
      <c r="D27" s="24" t="s">
        <v>161</v>
      </c>
      <c r="E27" s="23" t="s">
        <v>39</v>
      </c>
      <c r="F27" s="32" t="s">
        <v>162</v>
      </c>
      <c r="G27" s="23"/>
      <c r="H27" s="24" t="s">
        <v>163</v>
      </c>
      <c r="I27" s="23" t="s">
        <v>43</v>
      </c>
      <c r="J27" s="23" t="s">
        <v>164</v>
      </c>
      <c r="K27" s="43">
        <f t="shared" si="4"/>
        <v>236.196593</v>
      </c>
      <c r="L27" s="44"/>
      <c r="M27" s="44">
        <v>225.196593</v>
      </c>
      <c r="N27" s="44"/>
      <c r="O27" s="44"/>
      <c r="P27" s="44"/>
      <c r="Q27" s="44"/>
      <c r="R27" s="44"/>
      <c r="S27" s="44"/>
      <c r="T27" s="44">
        <v>11</v>
      </c>
      <c r="U27" s="44"/>
      <c r="V27" s="23" t="s">
        <v>165</v>
      </c>
      <c r="W27" s="59" t="s">
        <v>166</v>
      </c>
      <c r="X27" s="60" t="s">
        <v>167</v>
      </c>
      <c r="Y27" s="23" t="s">
        <v>168</v>
      </c>
      <c r="Z27" s="25"/>
    </row>
    <row r="28" s="6" customFormat="1" ht="348.75" spans="1:26">
      <c r="A28" s="23">
        <v>20</v>
      </c>
      <c r="B28" s="23"/>
      <c r="C28" s="23" t="s">
        <v>37</v>
      </c>
      <c r="D28" s="25" t="s">
        <v>169</v>
      </c>
      <c r="E28" s="23" t="s">
        <v>39</v>
      </c>
      <c r="F28" s="33" t="s">
        <v>170</v>
      </c>
      <c r="G28" s="36"/>
      <c r="H28" s="23" t="s">
        <v>171</v>
      </c>
      <c r="I28" s="36" t="s">
        <v>43</v>
      </c>
      <c r="J28" s="46" t="s">
        <v>164</v>
      </c>
      <c r="K28" s="43">
        <f t="shared" si="4"/>
        <v>200.435488</v>
      </c>
      <c r="L28" s="43"/>
      <c r="M28" s="43">
        <v>179.435488</v>
      </c>
      <c r="N28" s="43"/>
      <c r="O28" s="43"/>
      <c r="P28" s="43"/>
      <c r="Q28" s="43"/>
      <c r="R28" s="43"/>
      <c r="S28" s="43"/>
      <c r="T28" s="43">
        <v>21</v>
      </c>
      <c r="U28" s="43"/>
      <c r="V28" s="23" t="s">
        <v>172</v>
      </c>
      <c r="W28" s="59" t="s">
        <v>173</v>
      </c>
      <c r="X28" s="60" t="s">
        <v>174</v>
      </c>
      <c r="Y28" s="23" t="s">
        <v>175</v>
      </c>
      <c r="Z28" s="25" t="s">
        <v>153</v>
      </c>
    </row>
    <row r="29" s="7" customFormat="1" ht="244" customHeight="1" spans="1:26">
      <c r="A29" s="23">
        <v>21</v>
      </c>
      <c r="B29" s="23"/>
      <c r="C29" s="23" t="s">
        <v>37</v>
      </c>
      <c r="D29" s="23" t="s">
        <v>176</v>
      </c>
      <c r="E29" s="23" t="s">
        <v>39</v>
      </c>
      <c r="F29" s="34" t="s">
        <v>177</v>
      </c>
      <c r="G29" s="23"/>
      <c r="H29" s="23" t="s">
        <v>178</v>
      </c>
      <c r="I29" s="23" t="s">
        <v>43</v>
      </c>
      <c r="J29" s="23" t="s">
        <v>164</v>
      </c>
      <c r="K29" s="43">
        <f t="shared" si="4"/>
        <v>380</v>
      </c>
      <c r="L29" s="44"/>
      <c r="M29" s="44"/>
      <c r="N29" s="44"/>
      <c r="O29" s="44"/>
      <c r="P29" s="44"/>
      <c r="Q29" s="44">
        <v>380</v>
      </c>
      <c r="R29" s="44"/>
      <c r="S29" s="44"/>
      <c r="T29" s="44"/>
      <c r="U29" s="44"/>
      <c r="V29" s="24" t="s">
        <v>179</v>
      </c>
      <c r="W29" s="68" t="s">
        <v>180</v>
      </c>
      <c r="X29" s="69" t="s">
        <v>181</v>
      </c>
      <c r="Y29" s="23" t="s">
        <v>182</v>
      </c>
      <c r="Z29" s="25"/>
    </row>
    <row r="30" s="6" customFormat="1" ht="232" customHeight="1" spans="1:26">
      <c r="A30" s="23">
        <v>22</v>
      </c>
      <c r="B30" s="23"/>
      <c r="C30" s="23" t="s">
        <v>37</v>
      </c>
      <c r="D30" s="23" t="s">
        <v>183</v>
      </c>
      <c r="E30" s="23" t="s">
        <v>39</v>
      </c>
      <c r="F30" s="32" t="s">
        <v>184</v>
      </c>
      <c r="G30" s="23" t="s">
        <v>185</v>
      </c>
      <c r="H30" s="23" t="s">
        <v>186</v>
      </c>
      <c r="I30" s="23" t="s">
        <v>43</v>
      </c>
      <c r="J30" s="23" t="s">
        <v>187</v>
      </c>
      <c r="K30" s="43">
        <f t="shared" si="4"/>
        <v>60</v>
      </c>
      <c r="L30" s="44"/>
      <c r="M30" s="44">
        <v>60</v>
      </c>
      <c r="N30" s="44"/>
      <c r="O30" s="44"/>
      <c r="P30" s="44"/>
      <c r="Q30" s="44"/>
      <c r="R30" s="44"/>
      <c r="S30" s="44"/>
      <c r="T30" s="44"/>
      <c r="U30" s="44"/>
      <c r="V30" s="23" t="s">
        <v>188</v>
      </c>
      <c r="W30" s="70" t="s">
        <v>189</v>
      </c>
      <c r="X30" s="71" t="s">
        <v>190</v>
      </c>
      <c r="Y30" s="25" t="s">
        <v>83</v>
      </c>
      <c r="Z30" s="25"/>
    </row>
    <row r="31" s="6" customFormat="1" ht="279" customHeight="1" spans="1:26">
      <c r="A31" s="23">
        <v>23</v>
      </c>
      <c r="B31" s="23"/>
      <c r="C31" s="23" t="s">
        <v>37</v>
      </c>
      <c r="D31" s="24" t="s">
        <v>191</v>
      </c>
      <c r="E31" s="23" t="s">
        <v>39</v>
      </c>
      <c r="F31" s="32" t="s">
        <v>192</v>
      </c>
      <c r="G31" s="23"/>
      <c r="H31" s="23" t="s">
        <v>193</v>
      </c>
      <c r="I31" s="23" t="s">
        <v>43</v>
      </c>
      <c r="J31" s="23" t="s">
        <v>187</v>
      </c>
      <c r="K31" s="43">
        <f t="shared" si="4"/>
        <v>402.819</v>
      </c>
      <c r="L31" s="44">
        <v>370.819</v>
      </c>
      <c r="M31" s="44"/>
      <c r="N31" s="44"/>
      <c r="O31" s="44"/>
      <c r="P31" s="44"/>
      <c r="Q31" s="44"/>
      <c r="R31" s="44"/>
      <c r="S31" s="44"/>
      <c r="T31" s="44">
        <v>32</v>
      </c>
      <c r="U31" s="44"/>
      <c r="V31" s="23" t="s">
        <v>194</v>
      </c>
      <c r="W31" s="70" t="s">
        <v>195</v>
      </c>
      <c r="X31" s="71" t="s">
        <v>196</v>
      </c>
      <c r="Y31" s="25" t="s">
        <v>197</v>
      </c>
      <c r="Z31" s="25"/>
    </row>
    <row r="32" s="6" customFormat="1" ht="351" customHeight="1" spans="1:26">
      <c r="A32" s="23">
        <v>24</v>
      </c>
      <c r="B32" s="23"/>
      <c r="C32" s="23" t="s">
        <v>37</v>
      </c>
      <c r="D32" s="24" t="s">
        <v>198</v>
      </c>
      <c r="E32" s="23" t="s">
        <v>39</v>
      </c>
      <c r="F32" s="37" t="s">
        <v>199</v>
      </c>
      <c r="G32" s="23"/>
      <c r="H32" s="23" t="s">
        <v>200</v>
      </c>
      <c r="I32" s="23" t="s">
        <v>43</v>
      </c>
      <c r="J32" s="23" t="s">
        <v>201</v>
      </c>
      <c r="K32" s="44">
        <f t="shared" si="4"/>
        <v>102.355286</v>
      </c>
      <c r="L32" s="44"/>
      <c r="M32" s="44">
        <v>97.355286</v>
      </c>
      <c r="N32" s="44"/>
      <c r="O32" s="44"/>
      <c r="P32" s="44"/>
      <c r="Q32" s="44"/>
      <c r="R32" s="44"/>
      <c r="S32" s="44"/>
      <c r="T32" s="44">
        <v>5</v>
      </c>
      <c r="U32" s="44"/>
      <c r="V32" s="23" t="s">
        <v>202</v>
      </c>
      <c r="W32" s="72" t="s">
        <v>203</v>
      </c>
      <c r="X32" s="73" t="s">
        <v>204</v>
      </c>
      <c r="Y32" s="89" t="s">
        <v>205</v>
      </c>
      <c r="Z32" s="25"/>
    </row>
    <row r="33" s="6" customFormat="1" ht="397" customHeight="1" spans="1:26">
      <c r="A33" s="23">
        <v>25</v>
      </c>
      <c r="B33" s="23"/>
      <c r="C33" s="23" t="s">
        <v>37</v>
      </c>
      <c r="D33" s="24" t="s">
        <v>206</v>
      </c>
      <c r="E33" s="23" t="s">
        <v>39</v>
      </c>
      <c r="F33" s="32" t="s">
        <v>207</v>
      </c>
      <c r="G33" s="23"/>
      <c r="H33" s="24" t="s">
        <v>208</v>
      </c>
      <c r="I33" s="23" t="s">
        <v>43</v>
      </c>
      <c r="J33" s="23" t="s">
        <v>164</v>
      </c>
      <c r="K33" s="44">
        <v>288</v>
      </c>
      <c r="L33" s="47">
        <v>284.317004</v>
      </c>
      <c r="M33" s="44"/>
      <c r="N33" s="44"/>
      <c r="O33" s="44"/>
      <c r="P33" s="44"/>
      <c r="Q33" s="44"/>
      <c r="R33" s="44"/>
      <c r="S33" s="44"/>
      <c r="T33" s="44"/>
      <c r="U33" s="44"/>
      <c r="V33" s="24" t="s">
        <v>209</v>
      </c>
      <c r="W33" s="59" t="s">
        <v>210</v>
      </c>
      <c r="X33" s="60" t="s">
        <v>211</v>
      </c>
      <c r="Y33" s="36" t="s">
        <v>212</v>
      </c>
      <c r="Z33" s="25" t="s">
        <v>153</v>
      </c>
    </row>
    <row r="34" s="6" customFormat="1" ht="223" customHeight="1" spans="1:26">
      <c r="A34" s="23">
        <v>26</v>
      </c>
      <c r="B34" s="23"/>
      <c r="C34" s="23" t="s">
        <v>37</v>
      </c>
      <c r="D34" s="24" t="s">
        <v>213</v>
      </c>
      <c r="E34" s="23" t="s">
        <v>39</v>
      </c>
      <c r="F34" s="32" t="s">
        <v>214</v>
      </c>
      <c r="G34" s="23"/>
      <c r="H34" s="23" t="s">
        <v>215</v>
      </c>
      <c r="I34" s="23" t="s">
        <v>43</v>
      </c>
      <c r="J34" s="25" t="s">
        <v>216</v>
      </c>
      <c r="K34" s="44">
        <f t="shared" ref="K34:K41" si="5">SUM(L34:U34)</f>
        <v>179.79473</v>
      </c>
      <c r="L34" s="45">
        <v>179.79473</v>
      </c>
      <c r="M34" s="44"/>
      <c r="N34" s="44"/>
      <c r="O34" s="44"/>
      <c r="P34" s="44"/>
      <c r="Q34" s="44"/>
      <c r="R34" s="44"/>
      <c r="S34" s="44"/>
      <c r="T34" s="44"/>
      <c r="U34" s="44"/>
      <c r="V34" s="23" t="s">
        <v>217</v>
      </c>
      <c r="W34" s="74" t="s">
        <v>218</v>
      </c>
      <c r="X34" s="75" t="s">
        <v>219</v>
      </c>
      <c r="Y34" s="24" t="s">
        <v>212</v>
      </c>
      <c r="Z34" s="25"/>
    </row>
    <row r="35" s="6" customFormat="1" ht="409" customHeight="1" spans="1:26">
      <c r="A35" s="23">
        <v>27</v>
      </c>
      <c r="B35" s="23"/>
      <c r="C35" s="23" t="s">
        <v>37</v>
      </c>
      <c r="D35" s="24" t="s">
        <v>220</v>
      </c>
      <c r="E35" s="23" t="s">
        <v>39</v>
      </c>
      <c r="F35" s="37" t="s">
        <v>221</v>
      </c>
      <c r="G35" s="23"/>
      <c r="H35" s="23" t="s">
        <v>222</v>
      </c>
      <c r="I35" s="23" t="s">
        <v>43</v>
      </c>
      <c r="J35" s="23" t="s">
        <v>201</v>
      </c>
      <c r="K35" s="43">
        <f t="shared" si="5"/>
        <v>260.924778</v>
      </c>
      <c r="L35" s="44"/>
      <c r="M35" s="44">
        <v>260.924778</v>
      </c>
      <c r="N35" s="44"/>
      <c r="O35" s="44"/>
      <c r="P35" s="44"/>
      <c r="Q35" s="44"/>
      <c r="R35" s="44"/>
      <c r="S35" s="44"/>
      <c r="T35" s="44"/>
      <c r="U35" s="44"/>
      <c r="V35" s="23" t="s">
        <v>223</v>
      </c>
      <c r="W35" s="70" t="s">
        <v>224</v>
      </c>
      <c r="X35" s="71" t="s">
        <v>225</v>
      </c>
      <c r="Y35" s="25" t="s">
        <v>226</v>
      </c>
      <c r="Z35" s="25"/>
    </row>
    <row r="36" s="6" customFormat="1" ht="354" customHeight="1" spans="1:26">
      <c r="A36" s="23">
        <v>28</v>
      </c>
      <c r="B36" s="23"/>
      <c r="C36" s="23" t="s">
        <v>37</v>
      </c>
      <c r="D36" s="23" t="s">
        <v>227</v>
      </c>
      <c r="E36" s="23" t="s">
        <v>39</v>
      </c>
      <c r="F36" s="37" t="s">
        <v>228</v>
      </c>
      <c r="G36" s="23"/>
      <c r="H36" s="23" t="s">
        <v>229</v>
      </c>
      <c r="I36" s="23" t="s">
        <v>43</v>
      </c>
      <c r="J36" s="23" t="s">
        <v>230</v>
      </c>
      <c r="K36" s="43">
        <f t="shared" si="5"/>
        <v>150</v>
      </c>
      <c r="L36" s="44">
        <v>100</v>
      </c>
      <c r="M36" s="44"/>
      <c r="N36" s="44"/>
      <c r="O36" s="44"/>
      <c r="P36" s="44"/>
      <c r="Q36" s="44"/>
      <c r="R36" s="44"/>
      <c r="S36" s="44"/>
      <c r="T36" s="44"/>
      <c r="U36" s="44">
        <v>50</v>
      </c>
      <c r="V36" s="23" t="s">
        <v>231</v>
      </c>
      <c r="W36" s="72" t="s">
        <v>232</v>
      </c>
      <c r="X36" s="60" t="s">
        <v>233</v>
      </c>
      <c r="Y36" s="25" t="s">
        <v>83</v>
      </c>
      <c r="Z36" s="25"/>
    </row>
    <row r="37" s="6" customFormat="1" ht="231" customHeight="1" spans="1:26">
      <c r="A37" s="23">
        <v>29</v>
      </c>
      <c r="B37" s="23"/>
      <c r="C37" s="23" t="s">
        <v>37</v>
      </c>
      <c r="D37" s="23" t="s">
        <v>234</v>
      </c>
      <c r="E37" s="23" t="s">
        <v>39</v>
      </c>
      <c r="F37" s="32" t="s">
        <v>235</v>
      </c>
      <c r="G37" s="23"/>
      <c r="H37" s="23" t="s">
        <v>236</v>
      </c>
      <c r="I37" s="23" t="s">
        <v>43</v>
      </c>
      <c r="J37" s="23" t="s">
        <v>237</v>
      </c>
      <c r="K37" s="43">
        <f t="shared" si="5"/>
        <v>211.381372</v>
      </c>
      <c r="L37" s="44"/>
      <c r="M37" s="44">
        <v>197.381372</v>
      </c>
      <c r="N37" s="44"/>
      <c r="O37" s="44"/>
      <c r="P37" s="44"/>
      <c r="Q37" s="44"/>
      <c r="R37" s="44"/>
      <c r="S37" s="44"/>
      <c r="T37" s="44">
        <v>14</v>
      </c>
      <c r="U37" s="44"/>
      <c r="V37" s="23" t="s">
        <v>238</v>
      </c>
      <c r="W37" s="76" t="s">
        <v>239</v>
      </c>
      <c r="X37" s="35" t="s">
        <v>240</v>
      </c>
      <c r="Y37" s="23" t="s">
        <v>241</v>
      </c>
      <c r="Z37" s="25"/>
    </row>
    <row r="38" s="6" customFormat="1" ht="409" customHeight="1" spans="1:26">
      <c r="A38" s="23">
        <v>30</v>
      </c>
      <c r="B38" s="23"/>
      <c r="C38" s="23" t="s">
        <v>37</v>
      </c>
      <c r="D38" s="24" t="s">
        <v>242</v>
      </c>
      <c r="E38" s="23" t="s">
        <v>39</v>
      </c>
      <c r="F38" s="32" t="s">
        <v>243</v>
      </c>
      <c r="G38" s="23"/>
      <c r="H38" s="23" t="s">
        <v>244</v>
      </c>
      <c r="I38" s="23" t="s">
        <v>43</v>
      </c>
      <c r="J38" s="23" t="s">
        <v>187</v>
      </c>
      <c r="K38" s="43">
        <f t="shared" si="5"/>
        <v>248</v>
      </c>
      <c r="L38" s="44">
        <v>228</v>
      </c>
      <c r="M38" s="44"/>
      <c r="N38" s="44"/>
      <c r="O38" s="44"/>
      <c r="P38" s="44"/>
      <c r="Q38" s="44"/>
      <c r="R38" s="44"/>
      <c r="S38" s="44"/>
      <c r="T38" s="44">
        <v>20</v>
      </c>
      <c r="U38" s="44"/>
      <c r="V38" s="23" t="s">
        <v>245</v>
      </c>
      <c r="W38" s="70" t="s">
        <v>246</v>
      </c>
      <c r="X38" s="71" t="s">
        <v>247</v>
      </c>
      <c r="Y38" s="25" t="s">
        <v>248</v>
      </c>
      <c r="Z38" s="25"/>
    </row>
    <row r="39" s="6" customFormat="1" ht="408" customHeight="1" spans="1:26">
      <c r="A39" s="23">
        <v>31</v>
      </c>
      <c r="B39" s="23"/>
      <c r="C39" s="23" t="s">
        <v>37</v>
      </c>
      <c r="D39" s="24" t="s">
        <v>249</v>
      </c>
      <c r="E39" s="23" t="s">
        <v>39</v>
      </c>
      <c r="F39" s="37" t="s">
        <v>250</v>
      </c>
      <c r="G39" s="23"/>
      <c r="H39" s="23" t="s">
        <v>251</v>
      </c>
      <c r="I39" s="23" t="s">
        <v>43</v>
      </c>
      <c r="J39" s="23" t="s">
        <v>237</v>
      </c>
      <c r="K39" s="43">
        <f t="shared" si="5"/>
        <v>206.876</v>
      </c>
      <c r="L39" s="44">
        <v>192.876</v>
      </c>
      <c r="M39" s="44"/>
      <c r="N39" s="44"/>
      <c r="O39" s="44"/>
      <c r="P39" s="44"/>
      <c r="Q39" s="44"/>
      <c r="R39" s="44"/>
      <c r="S39" s="44"/>
      <c r="T39" s="44">
        <v>14</v>
      </c>
      <c r="U39" s="44"/>
      <c r="V39" s="23" t="s">
        <v>252</v>
      </c>
      <c r="W39" s="76" t="s">
        <v>253</v>
      </c>
      <c r="X39" s="71" t="s">
        <v>254</v>
      </c>
      <c r="Y39" s="25" t="s">
        <v>255</v>
      </c>
      <c r="Z39" s="25"/>
    </row>
    <row r="40" s="6" customFormat="1" ht="186" customHeight="1" spans="1:26">
      <c r="A40" s="23">
        <v>32</v>
      </c>
      <c r="B40" s="23"/>
      <c r="C40" s="23" t="s">
        <v>37</v>
      </c>
      <c r="D40" s="24" t="s">
        <v>256</v>
      </c>
      <c r="E40" s="23" t="s">
        <v>39</v>
      </c>
      <c r="F40" s="32" t="s">
        <v>257</v>
      </c>
      <c r="G40" s="23"/>
      <c r="H40" s="24" t="s">
        <v>258</v>
      </c>
      <c r="I40" s="23" t="s">
        <v>43</v>
      </c>
      <c r="J40" s="24" t="s">
        <v>259</v>
      </c>
      <c r="K40" s="43">
        <f t="shared" si="5"/>
        <v>79.2</v>
      </c>
      <c r="L40" s="44"/>
      <c r="M40" s="44">
        <v>79.2</v>
      </c>
      <c r="N40" s="44"/>
      <c r="O40" s="44"/>
      <c r="P40" s="44"/>
      <c r="Q40" s="44"/>
      <c r="R40" s="44"/>
      <c r="S40" s="44"/>
      <c r="T40" s="44"/>
      <c r="U40" s="44"/>
      <c r="V40" s="24" t="s">
        <v>260</v>
      </c>
      <c r="W40" s="76" t="s">
        <v>261</v>
      </c>
      <c r="X40" s="35" t="s">
        <v>262</v>
      </c>
      <c r="Y40" s="23" t="s">
        <v>263</v>
      </c>
      <c r="Z40" s="25"/>
    </row>
    <row r="41" s="6" customFormat="1" ht="318" customHeight="1" spans="1:26">
      <c r="A41" s="23">
        <v>33</v>
      </c>
      <c r="B41" s="23"/>
      <c r="C41" s="23" t="s">
        <v>37</v>
      </c>
      <c r="D41" s="24" t="s">
        <v>264</v>
      </c>
      <c r="E41" s="23" t="s">
        <v>39</v>
      </c>
      <c r="F41" s="37" t="s">
        <v>265</v>
      </c>
      <c r="G41" s="23"/>
      <c r="H41" s="24" t="s">
        <v>266</v>
      </c>
      <c r="I41" s="23" t="s">
        <v>43</v>
      </c>
      <c r="J41" s="24" t="s">
        <v>267</v>
      </c>
      <c r="K41" s="43">
        <f t="shared" si="5"/>
        <v>160</v>
      </c>
      <c r="L41" s="44"/>
      <c r="M41" s="44"/>
      <c r="N41" s="44"/>
      <c r="O41" s="44"/>
      <c r="P41" s="44"/>
      <c r="Q41" s="44"/>
      <c r="R41" s="44">
        <v>160</v>
      </c>
      <c r="S41" s="44"/>
      <c r="T41" s="44"/>
      <c r="U41" s="44"/>
      <c r="V41" s="24" t="s">
        <v>268</v>
      </c>
      <c r="W41" s="68" t="s">
        <v>269</v>
      </c>
      <c r="X41" s="77" t="s">
        <v>270</v>
      </c>
      <c r="Y41" s="24" t="s">
        <v>226</v>
      </c>
      <c r="Z41" s="25"/>
    </row>
    <row r="42" s="6" customFormat="1" ht="253" customHeight="1" spans="1:26">
      <c r="A42" s="23">
        <v>34</v>
      </c>
      <c r="B42" s="23"/>
      <c r="C42" s="23" t="s">
        <v>37</v>
      </c>
      <c r="D42" s="24" t="s">
        <v>271</v>
      </c>
      <c r="E42" s="23" t="s">
        <v>39</v>
      </c>
      <c r="F42" s="32" t="s">
        <v>272</v>
      </c>
      <c r="G42" s="23"/>
      <c r="H42" s="24" t="s">
        <v>208</v>
      </c>
      <c r="I42" s="23" t="s">
        <v>43</v>
      </c>
      <c r="J42" s="25" t="s">
        <v>216</v>
      </c>
      <c r="K42" s="43">
        <v>130</v>
      </c>
      <c r="L42" s="44"/>
      <c r="M42" s="44"/>
      <c r="N42" s="44"/>
      <c r="O42" s="44"/>
      <c r="P42" s="44"/>
      <c r="Q42" s="44"/>
      <c r="R42" s="44">
        <v>130</v>
      </c>
      <c r="S42" s="44"/>
      <c r="T42" s="44"/>
      <c r="U42" s="44"/>
      <c r="V42" s="24" t="s">
        <v>273</v>
      </c>
      <c r="W42" s="68" t="s">
        <v>274</v>
      </c>
      <c r="X42" s="69" t="s">
        <v>275</v>
      </c>
      <c r="Y42" s="24" t="s">
        <v>276</v>
      </c>
      <c r="Z42" s="25"/>
    </row>
    <row r="43" s="6" customFormat="1" ht="232" customHeight="1" spans="1:26">
      <c r="A43" s="23">
        <v>35</v>
      </c>
      <c r="B43" s="23"/>
      <c r="C43" s="23" t="s">
        <v>37</v>
      </c>
      <c r="D43" s="24" t="s">
        <v>277</v>
      </c>
      <c r="E43" s="23" t="s">
        <v>39</v>
      </c>
      <c r="F43" s="32" t="s">
        <v>278</v>
      </c>
      <c r="G43" s="23"/>
      <c r="H43" s="24" t="s">
        <v>279</v>
      </c>
      <c r="I43" s="23" t="s">
        <v>43</v>
      </c>
      <c r="J43" s="23" t="s">
        <v>237</v>
      </c>
      <c r="K43" s="43">
        <v>100</v>
      </c>
      <c r="L43" s="44"/>
      <c r="M43" s="44"/>
      <c r="N43" s="44"/>
      <c r="O43" s="44"/>
      <c r="P43" s="44"/>
      <c r="Q43" s="44"/>
      <c r="R43" s="44">
        <v>100</v>
      </c>
      <c r="S43" s="44"/>
      <c r="T43" s="44"/>
      <c r="U43" s="44"/>
      <c r="V43" s="24" t="s">
        <v>280</v>
      </c>
      <c r="W43" s="68" t="s">
        <v>281</v>
      </c>
      <c r="X43" s="77" t="s">
        <v>282</v>
      </c>
      <c r="Y43" s="24" t="s">
        <v>283</v>
      </c>
      <c r="Z43" s="25"/>
    </row>
    <row r="44" s="6" customFormat="1" ht="292" customHeight="1" spans="1:26">
      <c r="A44" s="23">
        <v>36</v>
      </c>
      <c r="B44" s="23"/>
      <c r="C44" s="23" t="s">
        <v>37</v>
      </c>
      <c r="D44" s="24" t="s">
        <v>284</v>
      </c>
      <c r="E44" s="23" t="s">
        <v>39</v>
      </c>
      <c r="F44" s="37" t="s">
        <v>285</v>
      </c>
      <c r="G44" s="23"/>
      <c r="H44" s="24" t="s">
        <v>286</v>
      </c>
      <c r="I44" s="23" t="s">
        <v>43</v>
      </c>
      <c r="J44" s="25" t="s">
        <v>287</v>
      </c>
      <c r="K44" s="43">
        <v>60</v>
      </c>
      <c r="L44" s="44"/>
      <c r="M44" s="44"/>
      <c r="N44" s="44"/>
      <c r="O44" s="44"/>
      <c r="P44" s="44"/>
      <c r="Q44" s="44"/>
      <c r="R44" s="44">
        <v>60</v>
      </c>
      <c r="S44" s="44"/>
      <c r="T44" s="44"/>
      <c r="U44" s="44"/>
      <c r="V44" s="24" t="s">
        <v>288</v>
      </c>
      <c r="W44" s="68" t="s">
        <v>289</v>
      </c>
      <c r="X44" s="77" t="s">
        <v>290</v>
      </c>
      <c r="Y44" s="24" t="s">
        <v>291</v>
      </c>
      <c r="Z44" s="25"/>
    </row>
    <row r="45" s="6" customFormat="1" ht="288" customHeight="1" spans="1:26">
      <c r="A45" s="23">
        <v>37</v>
      </c>
      <c r="B45" s="23"/>
      <c r="C45" s="23" t="s">
        <v>37</v>
      </c>
      <c r="D45" s="24" t="s">
        <v>292</v>
      </c>
      <c r="E45" s="23" t="s">
        <v>39</v>
      </c>
      <c r="F45" s="37" t="s">
        <v>293</v>
      </c>
      <c r="G45" s="23"/>
      <c r="H45" s="24" t="s">
        <v>294</v>
      </c>
      <c r="I45" s="23" t="s">
        <v>43</v>
      </c>
      <c r="J45" s="25" t="s">
        <v>295</v>
      </c>
      <c r="K45" s="43">
        <v>50</v>
      </c>
      <c r="L45" s="44"/>
      <c r="M45" s="44"/>
      <c r="N45" s="44"/>
      <c r="O45" s="44"/>
      <c r="P45" s="44"/>
      <c r="Q45" s="44"/>
      <c r="R45" s="44">
        <v>50</v>
      </c>
      <c r="S45" s="44"/>
      <c r="T45" s="44"/>
      <c r="U45" s="44"/>
      <c r="V45" s="24" t="s">
        <v>296</v>
      </c>
      <c r="W45" s="68" t="s">
        <v>297</v>
      </c>
      <c r="X45" s="77" t="s">
        <v>298</v>
      </c>
      <c r="Y45" s="24" t="s">
        <v>299</v>
      </c>
      <c r="Z45" s="25"/>
    </row>
    <row r="46" s="6" customFormat="1" ht="258" customHeight="1" spans="1:26">
      <c r="A46" s="23">
        <v>38</v>
      </c>
      <c r="B46" s="23"/>
      <c r="C46" s="23" t="s">
        <v>37</v>
      </c>
      <c r="D46" s="24" t="s">
        <v>300</v>
      </c>
      <c r="E46" s="24" t="s">
        <v>301</v>
      </c>
      <c r="F46" s="37" t="s">
        <v>302</v>
      </c>
      <c r="G46" s="23"/>
      <c r="H46" s="24" t="s">
        <v>303</v>
      </c>
      <c r="I46" s="23" t="s">
        <v>43</v>
      </c>
      <c r="J46" s="25" t="s">
        <v>304</v>
      </c>
      <c r="K46" s="43">
        <v>30</v>
      </c>
      <c r="L46" s="44"/>
      <c r="M46" s="44"/>
      <c r="N46" s="44"/>
      <c r="O46" s="44"/>
      <c r="P46" s="44"/>
      <c r="Q46" s="44"/>
      <c r="R46" s="44">
        <v>30</v>
      </c>
      <c r="S46" s="44"/>
      <c r="T46" s="44"/>
      <c r="U46" s="44"/>
      <c r="V46" s="24" t="s">
        <v>305</v>
      </c>
      <c r="W46" s="68" t="s">
        <v>306</v>
      </c>
      <c r="X46" s="77" t="s">
        <v>307</v>
      </c>
      <c r="Y46" s="24" t="s">
        <v>299</v>
      </c>
      <c r="Z46" s="25"/>
    </row>
    <row r="47" s="6" customFormat="1" ht="289" customHeight="1" spans="1:26">
      <c r="A47" s="23">
        <v>39</v>
      </c>
      <c r="B47" s="23"/>
      <c r="C47" s="23" t="s">
        <v>37</v>
      </c>
      <c r="D47" s="24" t="s">
        <v>308</v>
      </c>
      <c r="E47" s="24" t="s">
        <v>301</v>
      </c>
      <c r="F47" s="37" t="s">
        <v>309</v>
      </c>
      <c r="G47" s="23"/>
      <c r="H47" s="24" t="s">
        <v>310</v>
      </c>
      <c r="I47" s="23" t="s">
        <v>43</v>
      </c>
      <c r="J47" s="25" t="s">
        <v>304</v>
      </c>
      <c r="K47" s="43">
        <v>40</v>
      </c>
      <c r="L47" s="44"/>
      <c r="M47" s="44"/>
      <c r="N47" s="44"/>
      <c r="O47" s="44"/>
      <c r="P47" s="44"/>
      <c r="Q47" s="44"/>
      <c r="R47" s="44">
        <v>40</v>
      </c>
      <c r="S47" s="44"/>
      <c r="T47" s="44"/>
      <c r="U47" s="44"/>
      <c r="V47" s="24" t="s">
        <v>311</v>
      </c>
      <c r="W47" s="68" t="s">
        <v>312</v>
      </c>
      <c r="X47" s="77" t="s">
        <v>313</v>
      </c>
      <c r="Y47" s="24" t="s">
        <v>314</v>
      </c>
      <c r="Z47" s="25"/>
    </row>
    <row r="48" s="5" customFormat="1" ht="56" customHeight="1" spans="1:26">
      <c r="A48" s="21" t="s">
        <v>315</v>
      </c>
      <c r="B48" s="21"/>
      <c r="C48" s="21" t="s">
        <v>316</v>
      </c>
      <c r="D48" s="21"/>
      <c r="E48" s="21"/>
      <c r="F48" s="38"/>
      <c r="G48" s="21"/>
      <c r="H48" s="21"/>
      <c r="I48" s="21"/>
      <c r="J48" s="21"/>
      <c r="K48" s="42">
        <f>SUM(L48:U48)</f>
        <v>10319.917867</v>
      </c>
      <c r="L48" s="42">
        <f t="shared" ref="L48:U48" si="6">SUM(L49+L50+L51+L52+L53+L54+L55+L56+L57+L58+L59+L60)</f>
        <v>5829.785815</v>
      </c>
      <c r="M48" s="42">
        <f t="shared" si="6"/>
        <v>1268.132052</v>
      </c>
      <c r="N48" s="42">
        <f t="shared" si="6"/>
        <v>0</v>
      </c>
      <c r="O48" s="42">
        <f t="shared" si="6"/>
        <v>0</v>
      </c>
      <c r="P48" s="42">
        <f t="shared" si="6"/>
        <v>0</v>
      </c>
      <c r="Q48" s="42">
        <f t="shared" si="6"/>
        <v>2700</v>
      </c>
      <c r="R48" s="42">
        <f t="shared" si="6"/>
        <v>0</v>
      </c>
      <c r="S48" s="42">
        <f t="shared" si="6"/>
        <v>0</v>
      </c>
      <c r="T48" s="42">
        <f t="shared" si="6"/>
        <v>522</v>
      </c>
      <c r="U48" s="42">
        <f t="shared" si="6"/>
        <v>0</v>
      </c>
      <c r="V48" s="21"/>
      <c r="W48" s="78"/>
      <c r="X48" s="38"/>
      <c r="Y48" s="21"/>
      <c r="Z48" s="21"/>
    </row>
    <row r="49" s="6" customFormat="1" ht="384" customHeight="1" spans="1:26">
      <c r="A49" s="23">
        <v>40</v>
      </c>
      <c r="B49" s="23"/>
      <c r="C49" s="23" t="s">
        <v>317</v>
      </c>
      <c r="D49" s="26" t="s">
        <v>318</v>
      </c>
      <c r="E49" s="23" t="s">
        <v>39</v>
      </c>
      <c r="F49" s="37" t="s">
        <v>319</v>
      </c>
      <c r="G49" s="23"/>
      <c r="H49" s="23" t="s">
        <v>320</v>
      </c>
      <c r="I49" s="23" t="s">
        <v>43</v>
      </c>
      <c r="J49" s="23" t="s">
        <v>321</v>
      </c>
      <c r="K49" s="44">
        <f t="shared" ref="K49:K53" si="7">SUM(L49:U49)</f>
        <v>4548.706902</v>
      </c>
      <c r="L49" s="45">
        <v>3283.675352</v>
      </c>
      <c r="M49" s="45">
        <v>876.03155</v>
      </c>
      <c r="N49" s="44"/>
      <c r="O49" s="44"/>
      <c r="P49" s="44"/>
      <c r="Q49" s="44"/>
      <c r="R49" s="44"/>
      <c r="S49" s="44"/>
      <c r="T49" s="44">
        <v>389</v>
      </c>
      <c r="U49" s="44"/>
      <c r="V49" s="23" t="s">
        <v>322</v>
      </c>
      <c r="W49" s="76" t="s">
        <v>323</v>
      </c>
      <c r="X49" s="35" t="s">
        <v>324</v>
      </c>
      <c r="Y49" s="23" t="s">
        <v>325</v>
      </c>
      <c r="Z49" s="87"/>
    </row>
    <row r="50" s="6" customFormat="1" ht="409" customHeight="1" spans="1:26">
      <c r="A50" s="23">
        <v>41</v>
      </c>
      <c r="B50" s="23"/>
      <c r="C50" s="23" t="s">
        <v>317</v>
      </c>
      <c r="D50" s="23" t="s">
        <v>326</v>
      </c>
      <c r="E50" s="23" t="s">
        <v>39</v>
      </c>
      <c r="F50" s="37" t="s">
        <v>327</v>
      </c>
      <c r="G50" s="23"/>
      <c r="H50" s="23" t="s">
        <v>320</v>
      </c>
      <c r="I50" s="23" t="s">
        <v>43</v>
      </c>
      <c r="J50" s="23" t="s">
        <v>321</v>
      </c>
      <c r="K50" s="44">
        <f t="shared" si="7"/>
        <v>2000</v>
      </c>
      <c r="L50" s="44"/>
      <c r="M50" s="44"/>
      <c r="N50" s="44"/>
      <c r="O50" s="44"/>
      <c r="P50" s="44"/>
      <c r="Q50" s="44">
        <v>2000</v>
      </c>
      <c r="R50" s="44"/>
      <c r="S50" s="44"/>
      <c r="T50" s="44"/>
      <c r="U50" s="44"/>
      <c r="V50" s="23" t="s">
        <v>328</v>
      </c>
      <c r="W50" s="76" t="s">
        <v>329</v>
      </c>
      <c r="X50" s="35" t="s">
        <v>330</v>
      </c>
      <c r="Y50" s="23" t="s">
        <v>325</v>
      </c>
      <c r="Z50" s="87"/>
    </row>
    <row r="51" s="6" customFormat="1" ht="286" customHeight="1" spans="1:26">
      <c r="A51" s="23">
        <v>42</v>
      </c>
      <c r="B51" s="23"/>
      <c r="C51" s="23" t="s">
        <v>317</v>
      </c>
      <c r="D51" s="23" t="s">
        <v>331</v>
      </c>
      <c r="E51" s="23" t="s">
        <v>39</v>
      </c>
      <c r="F51" s="32" t="s">
        <v>332</v>
      </c>
      <c r="G51" s="23"/>
      <c r="H51" s="23" t="s">
        <v>333</v>
      </c>
      <c r="I51" s="23" t="s">
        <v>43</v>
      </c>
      <c r="J51" s="25" t="s">
        <v>334</v>
      </c>
      <c r="K51" s="44">
        <f t="shared" si="7"/>
        <v>480</v>
      </c>
      <c r="L51" s="44">
        <v>480</v>
      </c>
      <c r="M51" s="44"/>
      <c r="N51" s="44"/>
      <c r="O51" s="44"/>
      <c r="P51" s="44"/>
      <c r="Q51" s="44"/>
      <c r="R51" s="44"/>
      <c r="S51" s="44"/>
      <c r="T51" s="44"/>
      <c r="U51" s="44"/>
      <c r="V51" s="23" t="s">
        <v>335</v>
      </c>
      <c r="W51" s="70" t="s">
        <v>336</v>
      </c>
      <c r="X51" s="71" t="s">
        <v>337</v>
      </c>
      <c r="Y51" s="25" t="s">
        <v>338</v>
      </c>
      <c r="Z51" s="23"/>
    </row>
    <row r="52" s="6" customFormat="1" ht="391" customHeight="1" spans="1:26">
      <c r="A52" s="23">
        <v>43</v>
      </c>
      <c r="B52" s="23"/>
      <c r="C52" s="23" t="s">
        <v>317</v>
      </c>
      <c r="D52" s="23" t="s">
        <v>339</v>
      </c>
      <c r="E52" s="23" t="s">
        <v>340</v>
      </c>
      <c r="F52" s="32" t="s">
        <v>341</v>
      </c>
      <c r="G52" s="23"/>
      <c r="H52" s="23" t="s">
        <v>111</v>
      </c>
      <c r="I52" s="23" t="s">
        <v>43</v>
      </c>
      <c r="J52" s="25" t="s">
        <v>334</v>
      </c>
      <c r="K52" s="44">
        <f t="shared" si="7"/>
        <v>450</v>
      </c>
      <c r="L52" s="44">
        <v>450</v>
      </c>
      <c r="M52" s="44"/>
      <c r="N52" s="44"/>
      <c r="O52" s="44"/>
      <c r="P52" s="44"/>
      <c r="Q52" s="48"/>
      <c r="R52" s="44"/>
      <c r="S52" s="44"/>
      <c r="T52" s="44"/>
      <c r="U52" s="44"/>
      <c r="V52" s="23" t="s">
        <v>342</v>
      </c>
      <c r="W52" s="70" t="s">
        <v>343</v>
      </c>
      <c r="X52" s="35" t="s">
        <v>344</v>
      </c>
      <c r="Y52" s="25" t="s">
        <v>338</v>
      </c>
      <c r="Z52" s="87"/>
    </row>
    <row r="53" s="6" customFormat="1" ht="379" customHeight="1" spans="1:26">
      <c r="A53" s="23">
        <v>44</v>
      </c>
      <c r="B53" s="23"/>
      <c r="C53" s="23" t="s">
        <v>317</v>
      </c>
      <c r="D53" s="23" t="s">
        <v>345</v>
      </c>
      <c r="E53" s="23" t="s">
        <v>39</v>
      </c>
      <c r="F53" s="32" t="s">
        <v>346</v>
      </c>
      <c r="G53" s="23"/>
      <c r="H53" s="23" t="s">
        <v>347</v>
      </c>
      <c r="I53" s="23" t="s">
        <v>43</v>
      </c>
      <c r="J53" s="26" t="s">
        <v>112</v>
      </c>
      <c r="K53" s="44">
        <f t="shared" si="7"/>
        <v>813.641024</v>
      </c>
      <c r="L53" s="45">
        <v>734.921378</v>
      </c>
      <c r="M53" s="45">
        <v>23.719646</v>
      </c>
      <c r="N53" s="44"/>
      <c r="O53" s="44"/>
      <c r="P53" s="44"/>
      <c r="Q53" s="44"/>
      <c r="R53" s="44"/>
      <c r="S53" s="44"/>
      <c r="T53" s="44">
        <v>55</v>
      </c>
      <c r="U53" s="44"/>
      <c r="V53" s="23" t="s">
        <v>348</v>
      </c>
      <c r="W53" s="79" t="s">
        <v>349</v>
      </c>
      <c r="X53" s="69" t="s">
        <v>350</v>
      </c>
      <c r="Y53" s="88" t="s">
        <v>351</v>
      </c>
      <c r="Z53" s="25" t="s">
        <v>153</v>
      </c>
    </row>
    <row r="54" s="6" customFormat="1" ht="379" customHeight="1" spans="1:26">
      <c r="A54" s="23">
        <v>45</v>
      </c>
      <c r="B54" s="23"/>
      <c r="C54" s="23" t="s">
        <v>317</v>
      </c>
      <c r="D54" s="23" t="s">
        <v>352</v>
      </c>
      <c r="E54" s="23" t="s">
        <v>39</v>
      </c>
      <c r="F54" s="32" t="s">
        <v>353</v>
      </c>
      <c r="G54" s="23"/>
      <c r="H54" s="23" t="s">
        <v>347</v>
      </c>
      <c r="I54" s="23" t="s">
        <v>43</v>
      </c>
      <c r="J54" s="23" t="s">
        <v>112</v>
      </c>
      <c r="K54" s="44">
        <v>122</v>
      </c>
      <c r="L54" s="44">
        <v>112.1</v>
      </c>
      <c r="M54" s="44"/>
      <c r="N54" s="44"/>
      <c r="O54" s="44"/>
      <c r="P54" s="44"/>
      <c r="Q54" s="44"/>
      <c r="R54" s="44"/>
      <c r="S54" s="44"/>
      <c r="T54" s="44"/>
      <c r="U54" s="44"/>
      <c r="V54" s="23" t="s">
        <v>354</v>
      </c>
      <c r="W54" s="79" t="s">
        <v>355</v>
      </c>
      <c r="X54" s="69" t="s">
        <v>356</v>
      </c>
      <c r="Y54" s="88" t="s">
        <v>351</v>
      </c>
      <c r="Z54" s="25" t="s">
        <v>153</v>
      </c>
    </row>
    <row r="55" s="6" customFormat="1" ht="358" customHeight="1" spans="1:26">
      <c r="A55" s="23">
        <v>46</v>
      </c>
      <c r="B55" s="23"/>
      <c r="C55" s="23" t="s">
        <v>317</v>
      </c>
      <c r="D55" s="23" t="s">
        <v>357</v>
      </c>
      <c r="E55" s="23" t="s">
        <v>39</v>
      </c>
      <c r="F55" s="35" t="s">
        <v>358</v>
      </c>
      <c r="G55" s="23"/>
      <c r="H55" s="23" t="s">
        <v>359</v>
      </c>
      <c r="I55" s="23" t="s">
        <v>43</v>
      </c>
      <c r="J55" s="23" t="s">
        <v>112</v>
      </c>
      <c r="K55" s="43">
        <f t="shared" ref="K55:K59" si="8">SUM(L55:U55)</f>
        <v>396.380856</v>
      </c>
      <c r="L55" s="44"/>
      <c r="M55" s="44">
        <v>368.380856</v>
      </c>
      <c r="N55" s="44"/>
      <c r="O55" s="44"/>
      <c r="P55" s="44"/>
      <c r="Q55" s="44"/>
      <c r="R55" s="44"/>
      <c r="S55" s="44"/>
      <c r="T55" s="44">
        <v>28</v>
      </c>
      <c r="U55" s="44"/>
      <c r="V55" s="23" t="s">
        <v>360</v>
      </c>
      <c r="W55" s="66" t="s">
        <v>361</v>
      </c>
      <c r="X55" s="67" t="s">
        <v>362</v>
      </c>
      <c r="Y55" s="88" t="s">
        <v>363</v>
      </c>
      <c r="Z55" s="25"/>
    </row>
    <row r="56" s="6" customFormat="1" ht="292" customHeight="1" spans="1:26">
      <c r="A56" s="23">
        <v>47</v>
      </c>
      <c r="B56" s="23"/>
      <c r="C56" s="23" t="s">
        <v>317</v>
      </c>
      <c r="D56" s="23" t="s">
        <v>364</v>
      </c>
      <c r="E56" s="23" t="s">
        <v>39</v>
      </c>
      <c r="F56" s="39" t="s">
        <v>365</v>
      </c>
      <c r="G56" s="23"/>
      <c r="H56" s="23" t="s">
        <v>366</v>
      </c>
      <c r="I56" s="23" t="s">
        <v>43</v>
      </c>
      <c r="J56" s="23" t="s">
        <v>367</v>
      </c>
      <c r="K56" s="43">
        <f t="shared" si="8"/>
        <v>399.717283</v>
      </c>
      <c r="L56" s="44">
        <v>371.717283</v>
      </c>
      <c r="M56" s="44"/>
      <c r="N56" s="44"/>
      <c r="O56" s="44"/>
      <c r="P56" s="44"/>
      <c r="Q56" s="44"/>
      <c r="R56" s="44"/>
      <c r="S56" s="44"/>
      <c r="T56" s="44">
        <v>28</v>
      </c>
      <c r="U56" s="44"/>
      <c r="V56" s="23" t="s">
        <v>368</v>
      </c>
      <c r="W56" s="66" t="s">
        <v>369</v>
      </c>
      <c r="X56" s="80" t="s">
        <v>370</v>
      </c>
      <c r="Y56" s="80" t="s">
        <v>371</v>
      </c>
      <c r="Z56" s="25"/>
    </row>
    <row r="57" s="6" customFormat="1" ht="274" customHeight="1" spans="1:26">
      <c r="A57" s="23">
        <v>48</v>
      </c>
      <c r="B57" s="23"/>
      <c r="C57" s="23" t="s">
        <v>317</v>
      </c>
      <c r="D57" s="23" t="s">
        <v>372</v>
      </c>
      <c r="E57" s="23" t="s">
        <v>39</v>
      </c>
      <c r="F57" s="32" t="s">
        <v>373</v>
      </c>
      <c r="G57" s="23"/>
      <c r="H57" s="23" t="s">
        <v>215</v>
      </c>
      <c r="I57" s="23" t="s">
        <v>43</v>
      </c>
      <c r="J57" s="23" t="s">
        <v>164</v>
      </c>
      <c r="K57" s="44">
        <v>125</v>
      </c>
      <c r="L57" s="45">
        <v>118.563802</v>
      </c>
      <c r="M57" s="44"/>
      <c r="N57" s="44"/>
      <c r="O57" s="44"/>
      <c r="P57" s="44"/>
      <c r="Q57" s="44"/>
      <c r="R57" s="44"/>
      <c r="S57" s="44"/>
      <c r="T57" s="44"/>
      <c r="U57" s="44"/>
      <c r="V57" s="23" t="s">
        <v>374</v>
      </c>
      <c r="W57" s="81" t="s">
        <v>375</v>
      </c>
      <c r="X57" s="82" t="s">
        <v>376</v>
      </c>
      <c r="Y57" s="36" t="s">
        <v>377</v>
      </c>
      <c r="Z57" s="25" t="s">
        <v>153</v>
      </c>
    </row>
    <row r="58" s="6" customFormat="1" ht="270" customHeight="1" spans="1:26">
      <c r="A58" s="23">
        <v>49</v>
      </c>
      <c r="B58" s="23"/>
      <c r="C58" s="23" t="s">
        <v>317</v>
      </c>
      <c r="D58" s="23" t="s">
        <v>378</v>
      </c>
      <c r="E58" s="23" t="s">
        <v>340</v>
      </c>
      <c r="F58" s="35" t="s">
        <v>379</v>
      </c>
      <c r="G58" s="23"/>
      <c r="H58" s="23" t="s">
        <v>380</v>
      </c>
      <c r="I58" s="23" t="s">
        <v>43</v>
      </c>
      <c r="J58" s="23" t="s">
        <v>187</v>
      </c>
      <c r="K58" s="43">
        <f t="shared" si="8"/>
        <v>200.808</v>
      </c>
      <c r="L58" s="44">
        <v>178.808</v>
      </c>
      <c r="M58" s="44"/>
      <c r="N58" s="44"/>
      <c r="O58" s="44"/>
      <c r="P58" s="44"/>
      <c r="Q58" s="44"/>
      <c r="R58" s="44"/>
      <c r="S58" s="44"/>
      <c r="T58" s="44">
        <v>22</v>
      </c>
      <c r="U58" s="44"/>
      <c r="V58" s="23" t="s">
        <v>381</v>
      </c>
      <c r="W58" s="66" t="s">
        <v>382</v>
      </c>
      <c r="X58" s="67" t="s">
        <v>383</v>
      </c>
      <c r="Y58" s="36" t="s">
        <v>384</v>
      </c>
      <c r="Z58" s="25"/>
    </row>
    <row r="59" s="6" customFormat="1" ht="213" customHeight="1" spans="1:26">
      <c r="A59" s="23">
        <v>50</v>
      </c>
      <c r="B59" s="23"/>
      <c r="C59" s="23" t="s">
        <v>317</v>
      </c>
      <c r="D59" s="23" t="s">
        <v>385</v>
      </c>
      <c r="E59" s="23" t="s">
        <v>39</v>
      </c>
      <c r="F59" s="37" t="s">
        <v>386</v>
      </c>
      <c r="G59" s="23"/>
      <c r="H59" s="23" t="s">
        <v>387</v>
      </c>
      <c r="I59" s="23" t="s">
        <v>43</v>
      </c>
      <c r="J59" s="24" t="s">
        <v>388</v>
      </c>
      <c r="K59" s="44">
        <f t="shared" si="8"/>
        <v>100</v>
      </c>
      <c r="L59" s="44">
        <v>100</v>
      </c>
      <c r="M59" s="44"/>
      <c r="N59" s="44"/>
      <c r="O59" s="44"/>
      <c r="P59" s="44"/>
      <c r="Q59" s="44"/>
      <c r="R59" s="44"/>
      <c r="S59" s="44"/>
      <c r="T59" s="44"/>
      <c r="U59" s="44"/>
      <c r="V59" s="23" t="s">
        <v>389</v>
      </c>
      <c r="W59" s="76" t="s">
        <v>390</v>
      </c>
      <c r="X59" s="71" t="s">
        <v>391</v>
      </c>
      <c r="Y59" s="25" t="s">
        <v>83</v>
      </c>
      <c r="Z59" s="25"/>
    </row>
    <row r="60" s="6" customFormat="1" ht="232" customHeight="1" spans="1:26">
      <c r="A60" s="23">
        <v>51</v>
      </c>
      <c r="B60" s="23"/>
      <c r="C60" s="23" t="s">
        <v>317</v>
      </c>
      <c r="D60" s="24" t="s">
        <v>392</v>
      </c>
      <c r="E60" s="23" t="s">
        <v>39</v>
      </c>
      <c r="F60" s="32" t="s">
        <v>393</v>
      </c>
      <c r="G60" s="23"/>
      <c r="H60" s="23" t="s">
        <v>394</v>
      </c>
      <c r="I60" s="23" t="s">
        <v>43</v>
      </c>
      <c r="J60" s="23" t="s">
        <v>230</v>
      </c>
      <c r="K60" s="44">
        <v>700</v>
      </c>
      <c r="L60" s="44"/>
      <c r="M60" s="44"/>
      <c r="N60" s="44"/>
      <c r="O60" s="44"/>
      <c r="P60" s="44"/>
      <c r="Q60" s="44">
        <v>700</v>
      </c>
      <c r="R60" s="44"/>
      <c r="S60" s="44"/>
      <c r="T60" s="44"/>
      <c r="U60" s="44"/>
      <c r="V60" s="23" t="s">
        <v>395</v>
      </c>
      <c r="W60" s="66" t="s">
        <v>396</v>
      </c>
      <c r="X60" s="69" t="s">
        <v>397</v>
      </c>
      <c r="Y60" s="88" t="s">
        <v>398</v>
      </c>
      <c r="Z60" s="25" t="s">
        <v>153</v>
      </c>
    </row>
    <row r="61" s="5" customFormat="1" ht="45" spans="1:26">
      <c r="A61" s="21" t="s">
        <v>399</v>
      </c>
      <c r="B61" s="21"/>
      <c r="C61" s="21" t="s">
        <v>400</v>
      </c>
      <c r="D61" s="21"/>
      <c r="E61" s="21"/>
      <c r="F61" s="38"/>
      <c r="G61" s="21"/>
      <c r="H61" s="21"/>
      <c r="I61" s="21"/>
      <c r="J61" s="21"/>
      <c r="K61" s="42">
        <f>SUM(K62+K63+K64+K65+K66+K67+K68+K69+K70+K71+K72+K73)</f>
        <v>9246.1845</v>
      </c>
      <c r="L61" s="42">
        <f t="shared" ref="L61:U61" si="9">SUM(L62+L63+L64+L65+L66+L67+L68+L69+L70+L71+L72+L73)</f>
        <v>1285.5845</v>
      </c>
      <c r="M61" s="42">
        <f t="shared" si="9"/>
        <v>0</v>
      </c>
      <c r="N61" s="42">
        <f t="shared" si="9"/>
        <v>0</v>
      </c>
      <c r="O61" s="42">
        <f t="shared" si="9"/>
        <v>0</v>
      </c>
      <c r="P61" s="42">
        <f t="shared" si="9"/>
        <v>6060</v>
      </c>
      <c r="Q61" s="42">
        <f t="shared" si="9"/>
        <v>1023.6</v>
      </c>
      <c r="R61" s="42">
        <f t="shared" si="9"/>
        <v>0</v>
      </c>
      <c r="S61" s="42">
        <f t="shared" si="9"/>
        <v>300</v>
      </c>
      <c r="T61" s="42">
        <f t="shared" si="9"/>
        <v>577</v>
      </c>
      <c r="U61" s="42">
        <f t="shared" si="9"/>
        <v>0</v>
      </c>
      <c r="V61" s="21"/>
      <c r="W61" s="78"/>
      <c r="X61" s="38"/>
      <c r="Y61" s="21"/>
      <c r="Z61" s="21"/>
    </row>
    <row r="62" s="5" customFormat="1" ht="348" customHeight="1" spans="1:26">
      <c r="A62" s="21">
        <v>52</v>
      </c>
      <c r="B62" s="21"/>
      <c r="C62" s="23" t="s">
        <v>401</v>
      </c>
      <c r="D62" s="23" t="s">
        <v>402</v>
      </c>
      <c r="E62" s="23" t="s">
        <v>39</v>
      </c>
      <c r="F62" s="35" t="s">
        <v>403</v>
      </c>
      <c r="G62" s="23"/>
      <c r="H62" s="23" t="s">
        <v>404</v>
      </c>
      <c r="I62" s="23" t="s">
        <v>43</v>
      </c>
      <c r="J62" s="23" t="s">
        <v>230</v>
      </c>
      <c r="K62" s="43">
        <f>SUM(L62:U62)</f>
        <v>740</v>
      </c>
      <c r="L62" s="44">
        <v>720</v>
      </c>
      <c r="M62" s="44"/>
      <c r="N62" s="44"/>
      <c r="O62" s="44"/>
      <c r="P62" s="44"/>
      <c r="Q62" s="44"/>
      <c r="R62" s="44"/>
      <c r="S62" s="44"/>
      <c r="T62" s="44">
        <v>20</v>
      </c>
      <c r="U62" s="44"/>
      <c r="V62" s="23" t="s">
        <v>405</v>
      </c>
      <c r="W62" s="83" t="s">
        <v>406</v>
      </c>
      <c r="X62" s="60" t="s">
        <v>407</v>
      </c>
      <c r="Y62" s="88" t="s">
        <v>408</v>
      </c>
      <c r="Z62" s="21"/>
    </row>
    <row r="63" s="6" customFormat="1" ht="379" customHeight="1" spans="1:26">
      <c r="A63" s="21">
        <v>53</v>
      </c>
      <c r="B63" s="23"/>
      <c r="C63" s="23" t="s">
        <v>401</v>
      </c>
      <c r="D63" s="23" t="s">
        <v>409</v>
      </c>
      <c r="E63" s="23" t="s">
        <v>39</v>
      </c>
      <c r="F63" s="37" t="s">
        <v>410</v>
      </c>
      <c r="G63" s="23"/>
      <c r="H63" s="23" t="s">
        <v>411</v>
      </c>
      <c r="I63" s="23" t="s">
        <v>43</v>
      </c>
      <c r="J63" s="23" t="s">
        <v>44</v>
      </c>
      <c r="K63" s="44">
        <f t="shared" ref="K63:K81" si="10">SUM(L63:U63)</f>
        <v>2675</v>
      </c>
      <c r="L63" s="44"/>
      <c r="M63" s="44"/>
      <c r="N63" s="44"/>
      <c r="O63" s="44"/>
      <c r="P63" s="44">
        <v>2500</v>
      </c>
      <c r="Q63" s="44"/>
      <c r="R63" s="44"/>
      <c r="S63" s="44"/>
      <c r="T63" s="44">
        <v>175</v>
      </c>
      <c r="U63" s="44"/>
      <c r="V63" s="23" t="s">
        <v>412</v>
      </c>
      <c r="W63" s="70" t="s">
        <v>413</v>
      </c>
      <c r="X63" s="71" t="s">
        <v>414</v>
      </c>
      <c r="Y63" s="25" t="s">
        <v>415</v>
      </c>
      <c r="Z63" s="23"/>
    </row>
    <row r="64" s="6" customFormat="1" ht="277" customHeight="1" spans="1:26">
      <c r="A64" s="21">
        <v>54</v>
      </c>
      <c r="B64" s="23"/>
      <c r="C64" s="23" t="s">
        <v>401</v>
      </c>
      <c r="D64" s="24" t="s">
        <v>416</v>
      </c>
      <c r="E64" s="23" t="s">
        <v>39</v>
      </c>
      <c r="F64" s="32" t="s">
        <v>417</v>
      </c>
      <c r="G64" s="23"/>
      <c r="H64" s="23" t="s">
        <v>78</v>
      </c>
      <c r="I64" s="23" t="s">
        <v>43</v>
      </c>
      <c r="J64" s="23" t="s">
        <v>44</v>
      </c>
      <c r="K64" s="44">
        <f t="shared" si="10"/>
        <v>311.0495</v>
      </c>
      <c r="L64" s="44">
        <v>290.0495</v>
      </c>
      <c r="M64" s="44"/>
      <c r="N64" s="44"/>
      <c r="O64" s="44"/>
      <c r="P64" s="44"/>
      <c r="Q64" s="44"/>
      <c r="R64" s="44"/>
      <c r="S64" s="44"/>
      <c r="T64" s="44">
        <v>21</v>
      </c>
      <c r="U64" s="44"/>
      <c r="V64" s="23" t="s">
        <v>78</v>
      </c>
      <c r="W64" s="70" t="s">
        <v>418</v>
      </c>
      <c r="X64" s="71" t="s">
        <v>419</v>
      </c>
      <c r="Y64" s="25" t="s">
        <v>415</v>
      </c>
      <c r="Z64" s="23"/>
    </row>
    <row r="65" s="6" customFormat="1" ht="367" customHeight="1" spans="1:26">
      <c r="A65" s="21">
        <v>55</v>
      </c>
      <c r="B65" s="23"/>
      <c r="C65" s="23" t="s">
        <v>401</v>
      </c>
      <c r="D65" s="23" t="s">
        <v>420</v>
      </c>
      <c r="E65" s="23" t="s">
        <v>39</v>
      </c>
      <c r="F65" s="37" t="s">
        <v>421</v>
      </c>
      <c r="G65" s="23"/>
      <c r="H65" s="23" t="s">
        <v>422</v>
      </c>
      <c r="I65" s="23" t="s">
        <v>43</v>
      </c>
      <c r="J65" s="25" t="s">
        <v>334</v>
      </c>
      <c r="K65" s="44">
        <f t="shared" si="10"/>
        <v>420</v>
      </c>
      <c r="L65" s="44"/>
      <c r="M65" s="44"/>
      <c r="N65" s="44"/>
      <c r="O65" s="44"/>
      <c r="P65" s="44">
        <v>420</v>
      </c>
      <c r="Q65" s="44"/>
      <c r="R65" s="44"/>
      <c r="S65" s="44"/>
      <c r="T65" s="44"/>
      <c r="U65" s="44"/>
      <c r="V65" s="23" t="s">
        <v>423</v>
      </c>
      <c r="W65" s="76" t="s">
        <v>424</v>
      </c>
      <c r="X65" s="71" t="s">
        <v>425</v>
      </c>
      <c r="Y65" s="25" t="s">
        <v>338</v>
      </c>
      <c r="Z65" s="23"/>
    </row>
    <row r="66" s="6" customFormat="1" ht="355" customHeight="1" spans="1:26">
      <c r="A66" s="21">
        <v>56</v>
      </c>
      <c r="B66" s="23"/>
      <c r="C66" s="23" t="s">
        <v>401</v>
      </c>
      <c r="D66" s="23" t="s">
        <v>426</v>
      </c>
      <c r="E66" s="23" t="s">
        <v>39</v>
      </c>
      <c r="F66" s="37" t="s">
        <v>427</v>
      </c>
      <c r="G66" s="23"/>
      <c r="H66" s="23" t="s">
        <v>428</v>
      </c>
      <c r="I66" s="23" t="s">
        <v>43</v>
      </c>
      <c r="J66" s="23" t="s">
        <v>429</v>
      </c>
      <c r="K66" s="44">
        <f t="shared" si="10"/>
        <v>530</v>
      </c>
      <c r="L66" s="44"/>
      <c r="M66" s="44"/>
      <c r="N66" s="44"/>
      <c r="O66" s="44"/>
      <c r="P66" s="44">
        <v>530</v>
      </c>
      <c r="Q66" s="44"/>
      <c r="R66" s="44"/>
      <c r="S66" s="44"/>
      <c r="T66" s="44"/>
      <c r="U66" s="44"/>
      <c r="V66" s="23" t="s">
        <v>430</v>
      </c>
      <c r="W66" s="70" t="s">
        <v>431</v>
      </c>
      <c r="X66" s="71" t="s">
        <v>432</v>
      </c>
      <c r="Y66" s="25" t="s">
        <v>433</v>
      </c>
      <c r="Z66" s="23"/>
    </row>
    <row r="67" s="6" customFormat="1" ht="384" customHeight="1" spans="1:26">
      <c r="A67" s="21">
        <v>57</v>
      </c>
      <c r="B67" s="23"/>
      <c r="C67" s="23" t="s">
        <v>401</v>
      </c>
      <c r="D67" s="23" t="s">
        <v>434</v>
      </c>
      <c r="E67" s="23" t="s">
        <v>39</v>
      </c>
      <c r="F67" s="37" t="s">
        <v>435</v>
      </c>
      <c r="G67" s="23"/>
      <c r="H67" s="23" t="s">
        <v>436</v>
      </c>
      <c r="I67" s="23" t="s">
        <v>43</v>
      </c>
      <c r="J67" s="23" t="s">
        <v>429</v>
      </c>
      <c r="K67" s="44">
        <f t="shared" si="10"/>
        <v>580</v>
      </c>
      <c r="L67" s="44">
        <v>130</v>
      </c>
      <c r="M67" s="44"/>
      <c r="N67" s="44"/>
      <c r="O67" s="44"/>
      <c r="P67" s="44"/>
      <c r="Q67" s="44"/>
      <c r="R67" s="44"/>
      <c r="S67" s="44">
        <v>300</v>
      </c>
      <c r="T67" s="44">
        <v>150</v>
      </c>
      <c r="U67" s="44"/>
      <c r="V67" s="23" t="s">
        <v>437</v>
      </c>
      <c r="W67" s="70" t="s">
        <v>438</v>
      </c>
      <c r="X67" s="71" t="s">
        <v>439</v>
      </c>
      <c r="Y67" s="25" t="s">
        <v>433</v>
      </c>
      <c r="Z67" s="23"/>
    </row>
    <row r="68" s="6" customFormat="1" ht="360" customHeight="1" spans="1:26">
      <c r="A68" s="21">
        <v>58</v>
      </c>
      <c r="B68" s="23"/>
      <c r="C68" s="23" t="s">
        <v>401</v>
      </c>
      <c r="D68" s="23" t="s">
        <v>440</v>
      </c>
      <c r="E68" s="23" t="s">
        <v>39</v>
      </c>
      <c r="F68" s="37" t="s">
        <v>441</v>
      </c>
      <c r="G68" s="23"/>
      <c r="H68" s="23" t="s">
        <v>422</v>
      </c>
      <c r="I68" s="23" t="s">
        <v>43</v>
      </c>
      <c r="J68" s="23" t="s">
        <v>429</v>
      </c>
      <c r="K68" s="44">
        <f t="shared" si="10"/>
        <v>1600</v>
      </c>
      <c r="L68" s="44"/>
      <c r="M68" s="44"/>
      <c r="N68" s="44"/>
      <c r="O68" s="44"/>
      <c r="P68" s="44">
        <v>1480</v>
      </c>
      <c r="Q68" s="44"/>
      <c r="R68" s="44"/>
      <c r="S68" s="44"/>
      <c r="T68" s="44">
        <v>120</v>
      </c>
      <c r="U68" s="44"/>
      <c r="V68" s="23" t="s">
        <v>442</v>
      </c>
      <c r="W68" s="76" t="s">
        <v>443</v>
      </c>
      <c r="X68" s="35" t="s">
        <v>444</v>
      </c>
      <c r="Y68" s="23" t="s">
        <v>445</v>
      </c>
      <c r="Z68" s="23"/>
    </row>
    <row r="69" s="6" customFormat="1" ht="285" customHeight="1" spans="1:26">
      <c r="A69" s="21">
        <v>59</v>
      </c>
      <c r="B69" s="23"/>
      <c r="C69" s="23" t="s">
        <v>401</v>
      </c>
      <c r="D69" s="23" t="s">
        <v>446</v>
      </c>
      <c r="E69" s="23" t="s">
        <v>39</v>
      </c>
      <c r="F69" s="32" t="s">
        <v>447</v>
      </c>
      <c r="G69" s="23"/>
      <c r="H69" s="23" t="s">
        <v>448</v>
      </c>
      <c r="I69" s="23" t="s">
        <v>43</v>
      </c>
      <c r="J69" s="23" t="s">
        <v>449</v>
      </c>
      <c r="K69" s="44">
        <v>680</v>
      </c>
      <c r="L69" s="44"/>
      <c r="M69" s="44"/>
      <c r="N69" s="44"/>
      <c r="O69" s="44"/>
      <c r="P69" s="44"/>
      <c r="Q69" s="44">
        <v>680</v>
      </c>
      <c r="R69" s="44"/>
      <c r="S69" s="44"/>
      <c r="T69" s="44"/>
      <c r="U69" s="44"/>
      <c r="V69" s="23" t="s">
        <v>387</v>
      </c>
      <c r="W69" s="99" t="s">
        <v>450</v>
      </c>
      <c r="X69" s="100" t="s">
        <v>451</v>
      </c>
      <c r="Y69" s="105" t="s">
        <v>452</v>
      </c>
      <c r="Z69" s="25" t="s">
        <v>153</v>
      </c>
    </row>
    <row r="70" s="6" customFormat="1" ht="327" customHeight="1" spans="1:26">
      <c r="A70" s="21">
        <v>60</v>
      </c>
      <c r="B70" s="23"/>
      <c r="C70" s="23" t="s">
        <v>401</v>
      </c>
      <c r="D70" s="23" t="s">
        <v>453</v>
      </c>
      <c r="E70" s="23" t="s">
        <v>39</v>
      </c>
      <c r="F70" s="32" t="s">
        <v>454</v>
      </c>
      <c r="G70" s="23"/>
      <c r="H70" s="23" t="s">
        <v>193</v>
      </c>
      <c r="I70" s="23" t="s">
        <v>43</v>
      </c>
      <c r="J70" s="23" t="s">
        <v>187</v>
      </c>
      <c r="K70" s="97">
        <f t="shared" ref="K70:K78" si="11">SUM(L70:U70)</f>
        <v>108.535</v>
      </c>
      <c r="L70" s="97">
        <v>97.535</v>
      </c>
      <c r="M70" s="44"/>
      <c r="N70" s="44"/>
      <c r="O70" s="44"/>
      <c r="P70" s="44"/>
      <c r="Q70" s="44"/>
      <c r="R70" s="44"/>
      <c r="S70" s="44"/>
      <c r="T70" s="44">
        <v>11</v>
      </c>
      <c r="U70" s="44"/>
      <c r="V70" s="23" t="s">
        <v>455</v>
      </c>
      <c r="W70" s="70" t="s">
        <v>456</v>
      </c>
      <c r="X70" s="71" t="s">
        <v>457</v>
      </c>
      <c r="Y70" s="25" t="s">
        <v>197</v>
      </c>
      <c r="Z70" s="23"/>
    </row>
    <row r="71" s="6" customFormat="1" ht="402" customHeight="1" spans="1:26">
      <c r="A71" s="21">
        <v>61</v>
      </c>
      <c r="B71" s="23"/>
      <c r="C71" s="23" t="s">
        <v>401</v>
      </c>
      <c r="D71" s="23" t="s">
        <v>458</v>
      </c>
      <c r="E71" s="23" t="s">
        <v>39</v>
      </c>
      <c r="F71" s="37" t="s">
        <v>459</v>
      </c>
      <c r="G71" s="23"/>
      <c r="H71" s="23" t="s">
        <v>460</v>
      </c>
      <c r="I71" s="23" t="s">
        <v>43</v>
      </c>
      <c r="J71" s="23" t="s">
        <v>201</v>
      </c>
      <c r="K71" s="44">
        <f t="shared" si="11"/>
        <v>562</v>
      </c>
      <c r="L71" s="44">
        <v>48</v>
      </c>
      <c r="M71" s="44"/>
      <c r="N71" s="44"/>
      <c r="O71" s="44"/>
      <c r="P71" s="44">
        <v>480</v>
      </c>
      <c r="Q71" s="44"/>
      <c r="R71" s="44"/>
      <c r="S71" s="44"/>
      <c r="T71" s="44">
        <v>34</v>
      </c>
      <c r="U71" s="44"/>
      <c r="V71" s="23" t="s">
        <v>461</v>
      </c>
      <c r="W71" s="76" t="s">
        <v>462</v>
      </c>
      <c r="X71" s="35" t="s">
        <v>444</v>
      </c>
      <c r="Y71" s="23" t="s">
        <v>463</v>
      </c>
      <c r="Z71" s="23"/>
    </row>
    <row r="72" s="6" customFormat="1" ht="391" customHeight="1" spans="1:26">
      <c r="A72" s="21">
        <v>62</v>
      </c>
      <c r="B72" s="23"/>
      <c r="C72" s="23" t="s">
        <v>401</v>
      </c>
      <c r="D72" s="23" t="s">
        <v>464</v>
      </c>
      <c r="E72" s="23" t="s">
        <v>39</v>
      </c>
      <c r="F72" s="37" t="s">
        <v>465</v>
      </c>
      <c r="G72" s="23"/>
      <c r="H72" s="23" t="s">
        <v>466</v>
      </c>
      <c r="I72" s="23" t="s">
        <v>43</v>
      </c>
      <c r="J72" s="23" t="s">
        <v>201</v>
      </c>
      <c r="K72" s="44">
        <f t="shared" si="11"/>
        <v>696</v>
      </c>
      <c r="L72" s="44"/>
      <c r="M72" s="44"/>
      <c r="N72" s="44"/>
      <c r="O72" s="44"/>
      <c r="P72" s="44">
        <v>650</v>
      </c>
      <c r="Q72" s="44"/>
      <c r="R72" s="44"/>
      <c r="S72" s="44"/>
      <c r="T72" s="44">
        <v>46</v>
      </c>
      <c r="U72" s="44"/>
      <c r="V72" s="23" t="s">
        <v>467</v>
      </c>
      <c r="W72" s="76" t="s">
        <v>468</v>
      </c>
      <c r="X72" s="35" t="s">
        <v>469</v>
      </c>
      <c r="Y72" s="23" t="s">
        <v>463</v>
      </c>
      <c r="Z72" s="23"/>
    </row>
    <row r="73" s="6" customFormat="1" ht="400" customHeight="1" spans="1:26">
      <c r="A73" s="21">
        <v>63</v>
      </c>
      <c r="B73" s="23"/>
      <c r="C73" s="23" t="s">
        <v>401</v>
      </c>
      <c r="D73" s="23" t="s">
        <v>470</v>
      </c>
      <c r="E73" s="23" t="s">
        <v>39</v>
      </c>
      <c r="F73" s="35" t="s">
        <v>471</v>
      </c>
      <c r="G73" s="23"/>
      <c r="H73" s="23" t="s">
        <v>472</v>
      </c>
      <c r="I73" s="23" t="s">
        <v>43</v>
      </c>
      <c r="J73" s="23" t="s">
        <v>237</v>
      </c>
      <c r="K73" s="43">
        <f t="shared" si="11"/>
        <v>343.6</v>
      </c>
      <c r="L73" s="44"/>
      <c r="M73" s="44"/>
      <c r="N73" s="44"/>
      <c r="O73" s="44"/>
      <c r="P73" s="44"/>
      <c r="Q73" s="44">
        <v>343.6</v>
      </c>
      <c r="R73" s="44"/>
      <c r="S73" s="44"/>
      <c r="T73" s="44"/>
      <c r="U73" s="44"/>
      <c r="V73" s="23" t="s">
        <v>473</v>
      </c>
      <c r="W73" s="83" t="s">
        <v>474</v>
      </c>
      <c r="X73" s="101" t="s">
        <v>475</v>
      </c>
      <c r="Y73" s="105" t="s">
        <v>476</v>
      </c>
      <c r="Z73" s="25"/>
    </row>
    <row r="74" s="5" customFormat="1" ht="90" spans="1:26">
      <c r="A74" s="21" t="s">
        <v>477</v>
      </c>
      <c r="B74" s="21"/>
      <c r="C74" s="21" t="s">
        <v>478</v>
      </c>
      <c r="D74" s="21"/>
      <c r="E74" s="21"/>
      <c r="F74" s="38"/>
      <c r="G74" s="21"/>
      <c r="H74" s="21"/>
      <c r="I74" s="21"/>
      <c r="J74" s="21"/>
      <c r="K74" s="42">
        <f t="shared" si="11"/>
        <v>393.4</v>
      </c>
      <c r="L74" s="42">
        <f t="shared" ref="L74:U74" si="12">SUM(L75:L75)</f>
        <v>0</v>
      </c>
      <c r="M74" s="42">
        <f t="shared" si="12"/>
        <v>0</v>
      </c>
      <c r="N74" s="42">
        <f t="shared" si="12"/>
        <v>0</v>
      </c>
      <c r="O74" s="42">
        <f t="shared" si="12"/>
        <v>0</v>
      </c>
      <c r="P74" s="42">
        <f t="shared" si="12"/>
        <v>0</v>
      </c>
      <c r="Q74" s="42">
        <f t="shared" si="12"/>
        <v>293.4</v>
      </c>
      <c r="R74" s="42">
        <f t="shared" si="12"/>
        <v>100</v>
      </c>
      <c r="S74" s="42">
        <f t="shared" si="12"/>
        <v>0</v>
      </c>
      <c r="T74" s="42">
        <f t="shared" si="12"/>
        <v>0</v>
      </c>
      <c r="U74" s="42">
        <f t="shared" si="12"/>
        <v>0</v>
      </c>
      <c r="V74" s="21"/>
      <c r="W74" s="78"/>
      <c r="X74" s="38"/>
      <c r="Y74" s="21"/>
      <c r="Z74" s="21"/>
    </row>
    <row r="75" s="5" customFormat="1" ht="209.25" spans="1:26">
      <c r="A75" s="23">
        <v>64</v>
      </c>
      <c r="B75" s="23"/>
      <c r="C75" s="23" t="s">
        <v>479</v>
      </c>
      <c r="D75" s="23" t="s">
        <v>480</v>
      </c>
      <c r="E75" s="23" t="s">
        <v>39</v>
      </c>
      <c r="F75" s="94" t="s">
        <v>481</v>
      </c>
      <c r="G75" s="23"/>
      <c r="H75" s="23" t="s">
        <v>482</v>
      </c>
      <c r="I75" s="23" t="s">
        <v>43</v>
      </c>
      <c r="J75" s="23" t="s">
        <v>44</v>
      </c>
      <c r="K75" s="44">
        <f t="shared" si="11"/>
        <v>393.4</v>
      </c>
      <c r="L75" s="44"/>
      <c r="M75" s="44"/>
      <c r="N75" s="44"/>
      <c r="O75" s="44"/>
      <c r="P75" s="44"/>
      <c r="Q75" s="44">
        <v>293.4</v>
      </c>
      <c r="R75" s="44">
        <v>100</v>
      </c>
      <c r="S75" s="98"/>
      <c r="T75" s="44"/>
      <c r="U75" s="44"/>
      <c r="V75" s="23" t="s">
        <v>483</v>
      </c>
      <c r="W75" s="76" t="s">
        <v>484</v>
      </c>
      <c r="X75" s="35" t="s">
        <v>485</v>
      </c>
      <c r="Y75" s="23" t="s">
        <v>47</v>
      </c>
      <c r="Z75" s="23"/>
    </row>
    <row r="76" s="5" customFormat="1" ht="45" spans="1:26">
      <c r="A76" s="21" t="s">
        <v>486</v>
      </c>
      <c r="B76" s="21"/>
      <c r="C76" s="21" t="s">
        <v>487</v>
      </c>
      <c r="D76" s="21"/>
      <c r="E76" s="21"/>
      <c r="F76" s="38"/>
      <c r="G76" s="21"/>
      <c r="H76" s="21"/>
      <c r="I76" s="21"/>
      <c r="J76" s="21"/>
      <c r="K76" s="42">
        <f t="shared" si="11"/>
        <v>754.688</v>
      </c>
      <c r="L76" s="42">
        <f t="shared" ref="L76:U76" si="13">SUM(L77:L78)</f>
        <v>722.448</v>
      </c>
      <c r="M76" s="42">
        <f t="shared" si="13"/>
        <v>32.24</v>
      </c>
      <c r="N76" s="42">
        <f t="shared" si="13"/>
        <v>0</v>
      </c>
      <c r="O76" s="42">
        <f t="shared" si="13"/>
        <v>0</v>
      </c>
      <c r="P76" s="42">
        <f t="shared" si="13"/>
        <v>0</v>
      </c>
      <c r="Q76" s="42">
        <f t="shared" si="13"/>
        <v>0</v>
      </c>
      <c r="R76" s="42">
        <f t="shared" si="13"/>
        <v>0</v>
      </c>
      <c r="S76" s="42">
        <f t="shared" si="13"/>
        <v>0</v>
      </c>
      <c r="T76" s="42">
        <f t="shared" si="13"/>
        <v>0</v>
      </c>
      <c r="U76" s="42">
        <f t="shared" si="13"/>
        <v>0</v>
      </c>
      <c r="V76" s="21"/>
      <c r="W76" s="78"/>
      <c r="X76" s="38"/>
      <c r="Y76" s="21"/>
      <c r="Z76" s="21"/>
    </row>
    <row r="77" s="6" customFormat="1" ht="268" customHeight="1" spans="1:26">
      <c r="A77" s="23">
        <v>65</v>
      </c>
      <c r="B77" s="23"/>
      <c r="C77" s="23" t="s">
        <v>488</v>
      </c>
      <c r="D77" s="23" t="s">
        <v>489</v>
      </c>
      <c r="E77" s="23" t="s">
        <v>39</v>
      </c>
      <c r="F77" s="32" t="s">
        <v>490</v>
      </c>
      <c r="G77" s="23"/>
      <c r="H77" s="23" t="s">
        <v>42</v>
      </c>
      <c r="I77" s="23" t="s">
        <v>43</v>
      </c>
      <c r="J77" s="23" t="s">
        <v>44</v>
      </c>
      <c r="K77" s="44">
        <f t="shared" si="11"/>
        <v>722.448</v>
      </c>
      <c r="L77" s="44">
        <v>722.448</v>
      </c>
      <c r="M77" s="44"/>
      <c r="N77" s="44"/>
      <c r="O77" s="44"/>
      <c r="P77" s="44"/>
      <c r="Q77" s="44"/>
      <c r="R77" s="44"/>
      <c r="S77" s="44"/>
      <c r="T77" s="44"/>
      <c r="U77" s="44"/>
      <c r="V77" s="23" t="s">
        <v>491</v>
      </c>
      <c r="W77" s="70" t="s">
        <v>492</v>
      </c>
      <c r="X77" s="71" t="s">
        <v>493</v>
      </c>
      <c r="Y77" s="25" t="s">
        <v>83</v>
      </c>
      <c r="Z77" s="23"/>
    </row>
    <row r="78" s="6" customFormat="1" ht="290" customHeight="1" spans="1:26">
      <c r="A78" s="23">
        <v>66</v>
      </c>
      <c r="B78" s="23"/>
      <c r="C78" s="23" t="s">
        <v>488</v>
      </c>
      <c r="D78" s="23" t="s">
        <v>494</v>
      </c>
      <c r="E78" s="23" t="s">
        <v>39</v>
      </c>
      <c r="F78" s="32" t="s">
        <v>495</v>
      </c>
      <c r="G78" s="23"/>
      <c r="H78" s="23" t="s">
        <v>496</v>
      </c>
      <c r="I78" s="23" t="s">
        <v>43</v>
      </c>
      <c r="J78" s="23" t="s">
        <v>44</v>
      </c>
      <c r="K78" s="44">
        <f t="shared" si="11"/>
        <v>32.24</v>
      </c>
      <c r="L78" s="44"/>
      <c r="M78" s="44">
        <v>32.24</v>
      </c>
      <c r="N78" s="44"/>
      <c r="O78" s="44"/>
      <c r="P78" s="44"/>
      <c r="Q78" s="44"/>
      <c r="R78" s="44"/>
      <c r="S78" s="44"/>
      <c r="T78" s="44"/>
      <c r="U78" s="44"/>
      <c r="V78" s="25" t="s">
        <v>497</v>
      </c>
      <c r="W78" s="70" t="s">
        <v>498</v>
      </c>
      <c r="X78" s="71" t="s">
        <v>499</v>
      </c>
      <c r="Y78" s="25" t="s">
        <v>83</v>
      </c>
      <c r="Z78" s="23"/>
    </row>
    <row r="79" s="5" customFormat="1" ht="46" customHeight="1" spans="1:26">
      <c r="A79" s="21" t="s">
        <v>500</v>
      </c>
      <c r="B79" s="21" t="s">
        <v>501</v>
      </c>
      <c r="C79" s="21"/>
      <c r="D79" s="21"/>
      <c r="E79" s="21"/>
      <c r="F79" s="38"/>
      <c r="G79" s="21"/>
      <c r="H79" s="21"/>
      <c r="I79" s="21"/>
      <c r="J79" s="21"/>
      <c r="K79" s="42">
        <f>SUM(K80+K86+K89)</f>
        <v>1486.06</v>
      </c>
      <c r="L79" s="42">
        <f>SUM(L80+L86+L89)</f>
        <v>1123.06</v>
      </c>
      <c r="M79" s="42">
        <f t="shared" ref="M79:U79" si="14">SUM(M80+M86+M89)</f>
        <v>170</v>
      </c>
      <c r="N79" s="42">
        <f t="shared" si="14"/>
        <v>0</v>
      </c>
      <c r="O79" s="42">
        <f t="shared" si="14"/>
        <v>0</v>
      </c>
      <c r="P79" s="42">
        <f t="shared" si="14"/>
        <v>0</v>
      </c>
      <c r="Q79" s="42">
        <f t="shared" si="14"/>
        <v>83</v>
      </c>
      <c r="R79" s="42">
        <f t="shared" si="14"/>
        <v>110</v>
      </c>
      <c r="S79" s="42">
        <f t="shared" si="14"/>
        <v>0</v>
      </c>
      <c r="T79" s="42">
        <f t="shared" si="14"/>
        <v>0</v>
      </c>
      <c r="U79" s="42">
        <f t="shared" si="14"/>
        <v>0</v>
      </c>
      <c r="V79" s="23"/>
      <c r="W79" s="76"/>
      <c r="X79" s="35"/>
      <c r="Y79" s="23"/>
      <c r="Z79" s="23"/>
    </row>
    <row r="80" s="5" customFormat="1" ht="45" spans="1:26">
      <c r="A80" s="21" t="s">
        <v>502</v>
      </c>
      <c r="B80" s="21"/>
      <c r="C80" s="21" t="s">
        <v>503</v>
      </c>
      <c r="D80" s="21"/>
      <c r="E80" s="21"/>
      <c r="F80" s="38"/>
      <c r="G80" s="21"/>
      <c r="H80" s="21"/>
      <c r="I80" s="21"/>
      <c r="J80" s="21"/>
      <c r="K80" s="42">
        <f>SUM(K81:K85)</f>
        <v>193</v>
      </c>
      <c r="L80" s="42">
        <f t="shared" ref="L80:U80" si="15">SUM(L81:L82)</f>
        <v>0</v>
      </c>
      <c r="M80" s="42">
        <f t="shared" si="15"/>
        <v>0</v>
      </c>
      <c r="N80" s="42">
        <f t="shared" si="15"/>
        <v>0</v>
      </c>
      <c r="O80" s="42">
        <f t="shared" si="15"/>
        <v>0</v>
      </c>
      <c r="P80" s="42">
        <f>SUM(P81:P85)</f>
        <v>0</v>
      </c>
      <c r="Q80" s="42">
        <f t="shared" si="15"/>
        <v>83</v>
      </c>
      <c r="R80" s="42">
        <f>SUM(R81:R85)</f>
        <v>110</v>
      </c>
      <c r="S80" s="42">
        <f t="shared" si="15"/>
        <v>0</v>
      </c>
      <c r="T80" s="42">
        <f t="shared" si="15"/>
        <v>0</v>
      </c>
      <c r="U80" s="42">
        <f t="shared" si="15"/>
        <v>0</v>
      </c>
      <c r="V80" s="21"/>
      <c r="W80" s="78"/>
      <c r="X80" s="38"/>
      <c r="Y80" s="21"/>
      <c r="Z80" s="21"/>
    </row>
    <row r="81" s="6" customFormat="1" ht="378" customHeight="1" spans="1:26">
      <c r="A81" s="23">
        <v>67</v>
      </c>
      <c r="B81" s="23"/>
      <c r="C81" s="23" t="s">
        <v>504</v>
      </c>
      <c r="D81" s="23" t="s">
        <v>505</v>
      </c>
      <c r="E81" s="23" t="s">
        <v>39</v>
      </c>
      <c r="F81" s="35" t="s">
        <v>506</v>
      </c>
      <c r="G81" s="23"/>
      <c r="H81" s="23" t="s">
        <v>496</v>
      </c>
      <c r="I81" s="23" t="s">
        <v>43</v>
      </c>
      <c r="J81" s="23" t="s">
        <v>507</v>
      </c>
      <c r="K81" s="44">
        <f>SUM(L81:U81)</f>
        <v>33</v>
      </c>
      <c r="L81" s="44"/>
      <c r="M81" s="44"/>
      <c r="N81" s="44"/>
      <c r="O81" s="44"/>
      <c r="P81" s="44"/>
      <c r="Q81" s="44">
        <v>33</v>
      </c>
      <c r="R81" s="44"/>
      <c r="S81" s="44"/>
      <c r="T81" s="44"/>
      <c r="U81" s="44"/>
      <c r="V81" s="23" t="s">
        <v>508</v>
      </c>
      <c r="W81" s="76" t="s">
        <v>509</v>
      </c>
      <c r="X81" s="35" t="s">
        <v>510</v>
      </c>
      <c r="Y81" s="23" t="s">
        <v>511</v>
      </c>
      <c r="Z81" s="23"/>
    </row>
    <row r="82" s="5" customFormat="1" ht="297" customHeight="1" spans="1:26">
      <c r="A82" s="23">
        <v>68</v>
      </c>
      <c r="B82" s="23"/>
      <c r="C82" s="23" t="s">
        <v>504</v>
      </c>
      <c r="D82" s="23" t="s">
        <v>512</v>
      </c>
      <c r="E82" s="23" t="s">
        <v>39</v>
      </c>
      <c r="F82" s="34" t="s">
        <v>513</v>
      </c>
      <c r="G82" s="35"/>
      <c r="H82" s="23" t="s">
        <v>387</v>
      </c>
      <c r="I82" s="35" t="s">
        <v>43</v>
      </c>
      <c r="J82" s="35" t="s">
        <v>514</v>
      </c>
      <c r="K82" s="44">
        <f>SUM(L82:U82)</f>
        <v>50</v>
      </c>
      <c r="L82" s="44"/>
      <c r="M82" s="44"/>
      <c r="N82" s="44"/>
      <c r="O82" s="44"/>
      <c r="P82" s="44"/>
      <c r="Q82" s="44">
        <v>50</v>
      </c>
      <c r="R82" s="44"/>
      <c r="S82" s="44"/>
      <c r="T82" s="44"/>
      <c r="U82" s="44"/>
      <c r="V82" s="23" t="s">
        <v>387</v>
      </c>
      <c r="W82" s="76" t="s">
        <v>515</v>
      </c>
      <c r="X82" s="67" t="s">
        <v>516</v>
      </c>
      <c r="Y82" s="88" t="s">
        <v>517</v>
      </c>
      <c r="Z82" s="23"/>
    </row>
    <row r="83" s="5" customFormat="1" ht="246" customHeight="1" spans="1:26">
      <c r="A83" s="23">
        <v>69</v>
      </c>
      <c r="B83" s="23"/>
      <c r="C83" s="23" t="s">
        <v>504</v>
      </c>
      <c r="D83" s="25" t="s">
        <v>518</v>
      </c>
      <c r="E83" s="23" t="s">
        <v>39</v>
      </c>
      <c r="F83" s="88" t="s">
        <v>519</v>
      </c>
      <c r="G83" s="23"/>
      <c r="H83" s="23" t="s">
        <v>520</v>
      </c>
      <c r="I83" s="23" t="s">
        <v>43</v>
      </c>
      <c r="J83" s="25" t="s">
        <v>521</v>
      </c>
      <c r="K83" s="44">
        <f>SUM(L83:U83)</f>
        <v>50</v>
      </c>
      <c r="L83" s="44"/>
      <c r="M83" s="44"/>
      <c r="N83" s="44"/>
      <c r="O83" s="44"/>
      <c r="P83" s="44"/>
      <c r="Q83" s="44"/>
      <c r="R83" s="48">
        <v>50</v>
      </c>
      <c r="S83" s="44"/>
      <c r="T83" s="44"/>
      <c r="U83" s="44"/>
      <c r="V83" s="23" t="s">
        <v>522</v>
      </c>
      <c r="W83" s="76" t="s">
        <v>523</v>
      </c>
      <c r="X83" s="35" t="s">
        <v>524</v>
      </c>
      <c r="Y83" s="23" t="s">
        <v>525</v>
      </c>
      <c r="Z83" s="23"/>
    </row>
    <row r="84" s="5" customFormat="1" ht="246" customHeight="1" spans="1:26">
      <c r="A84" s="23">
        <v>70</v>
      </c>
      <c r="B84" s="23"/>
      <c r="C84" s="23" t="s">
        <v>504</v>
      </c>
      <c r="D84" s="25" t="s">
        <v>526</v>
      </c>
      <c r="E84" s="23" t="s">
        <v>39</v>
      </c>
      <c r="F84" s="67" t="s">
        <v>527</v>
      </c>
      <c r="G84" s="35"/>
      <c r="H84" s="25" t="s">
        <v>294</v>
      </c>
      <c r="I84" s="35" t="s">
        <v>43</v>
      </c>
      <c r="J84" s="25" t="s">
        <v>287</v>
      </c>
      <c r="K84" s="44">
        <f>SUM(L84:U84)</f>
        <v>50</v>
      </c>
      <c r="L84" s="44"/>
      <c r="M84" s="44"/>
      <c r="N84" s="44"/>
      <c r="O84" s="44"/>
      <c r="P84" s="44"/>
      <c r="Q84" s="44"/>
      <c r="R84" s="48">
        <v>50</v>
      </c>
      <c r="S84" s="44"/>
      <c r="T84" s="44"/>
      <c r="U84" s="44"/>
      <c r="V84" s="23" t="s">
        <v>528</v>
      </c>
      <c r="W84" s="76" t="s">
        <v>529</v>
      </c>
      <c r="X84" s="35" t="s">
        <v>530</v>
      </c>
      <c r="Y84" s="23" t="s">
        <v>525</v>
      </c>
      <c r="Z84" s="23"/>
    </row>
    <row r="85" s="5" customFormat="1" ht="246" customHeight="1" spans="1:26">
      <c r="A85" s="23">
        <v>71</v>
      </c>
      <c r="B85" s="23"/>
      <c r="C85" s="23" t="s">
        <v>504</v>
      </c>
      <c r="D85" s="25" t="s">
        <v>531</v>
      </c>
      <c r="E85" s="23" t="s">
        <v>39</v>
      </c>
      <c r="F85" s="71" t="s">
        <v>532</v>
      </c>
      <c r="G85" s="35"/>
      <c r="H85" s="25" t="s">
        <v>294</v>
      </c>
      <c r="I85" s="35" t="s">
        <v>43</v>
      </c>
      <c r="J85" s="23" t="s">
        <v>507</v>
      </c>
      <c r="K85" s="44">
        <f>SUM(L85:U85)</f>
        <v>10</v>
      </c>
      <c r="L85" s="44"/>
      <c r="M85" s="44"/>
      <c r="N85" s="44"/>
      <c r="O85" s="44"/>
      <c r="P85" s="44"/>
      <c r="Q85" s="44"/>
      <c r="R85" s="44">
        <v>10</v>
      </c>
      <c r="S85" s="44"/>
      <c r="T85" s="44"/>
      <c r="U85" s="44"/>
      <c r="V85" s="23" t="s">
        <v>533</v>
      </c>
      <c r="W85" s="76" t="s">
        <v>534</v>
      </c>
      <c r="X85" s="35" t="s">
        <v>535</v>
      </c>
      <c r="Y85" s="23" t="s">
        <v>525</v>
      </c>
      <c r="Z85" s="23"/>
    </row>
    <row r="86" s="5" customFormat="1" ht="55" customHeight="1" spans="1:26">
      <c r="A86" s="21" t="s">
        <v>315</v>
      </c>
      <c r="B86" s="21"/>
      <c r="C86" s="21" t="s">
        <v>536</v>
      </c>
      <c r="D86" s="21"/>
      <c r="E86" s="21"/>
      <c r="F86" s="38"/>
      <c r="G86" s="21"/>
      <c r="H86" s="21"/>
      <c r="I86" s="21"/>
      <c r="J86" s="21"/>
      <c r="K86" s="42">
        <f>SUM(K87:K88)</f>
        <v>1143.38</v>
      </c>
      <c r="L86" s="42">
        <f t="shared" ref="L86:U86" si="16">SUM(L87:L88)</f>
        <v>973.38</v>
      </c>
      <c r="M86" s="42">
        <f t="shared" si="16"/>
        <v>170</v>
      </c>
      <c r="N86" s="42">
        <f t="shared" si="16"/>
        <v>0</v>
      </c>
      <c r="O86" s="42">
        <f t="shared" si="16"/>
        <v>0</v>
      </c>
      <c r="P86" s="42">
        <f t="shared" si="16"/>
        <v>0</v>
      </c>
      <c r="Q86" s="42">
        <f t="shared" si="16"/>
        <v>0</v>
      </c>
      <c r="R86" s="42">
        <f t="shared" si="16"/>
        <v>0</v>
      </c>
      <c r="S86" s="42">
        <f t="shared" si="16"/>
        <v>0</v>
      </c>
      <c r="T86" s="42">
        <f t="shared" si="16"/>
        <v>0</v>
      </c>
      <c r="U86" s="42">
        <f t="shared" si="16"/>
        <v>0</v>
      </c>
      <c r="V86" s="21"/>
      <c r="W86" s="78"/>
      <c r="X86" s="38"/>
      <c r="Y86" s="21"/>
      <c r="Z86" s="21"/>
    </row>
    <row r="87" s="6" customFormat="1" ht="360" spans="1:26">
      <c r="A87" s="23">
        <v>72</v>
      </c>
      <c r="B87" s="23"/>
      <c r="C87" s="23" t="s">
        <v>537</v>
      </c>
      <c r="D87" s="23" t="s">
        <v>538</v>
      </c>
      <c r="E87" s="23" t="s">
        <v>39</v>
      </c>
      <c r="F87" s="37" t="s">
        <v>539</v>
      </c>
      <c r="G87" s="23" t="s">
        <v>540</v>
      </c>
      <c r="H87" s="23" t="s">
        <v>496</v>
      </c>
      <c r="I87" s="23" t="s">
        <v>43</v>
      </c>
      <c r="J87" s="23" t="s">
        <v>507</v>
      </c>
      <c r="K87" s="44">
        <f>SUM(L87:U87)</f>
        <v>178.98</v>
      </c>
      <c r="L87" s="44">
        <v>78.98</v>
      </c>
      <c r="M87" s="44">
        <v>100</v>
      </c>
      <c r="N87" s="44"/>
      <c r="O87" s="44"/>
      <c r="P87" s="44"/>
      <c r="Q87" s="44"/>
      <c r="R87" s="44"/>
      <c r="S87" s="44"/>
      <c r="T87" s="44"/>
      <c r="U87" s="44"/>
      <c r="V87" s="25" t="s">
        <v>541</v>
      </c>
      <c r="W87" s="102" t="s">
        <v>542</v>
      </c>
      <c r="X87" s="103" t="s">
        <v>543</v>
      </c>
      <c r="Y87" s="25" t="s">
        <v>83</v>
      </c>
      <c r="Z87" s="23"/>
    </row>
    <row r="88" s="6" customFormat="1" ht="288.75" spans="1:26">
      <c r="A88" s="23">
        <v>73</v>
      </c>
      <c r="B88" s="23"/>
      <c r="C88" s="23" t="s">
        <v>537</v>
      </c>
      <c r="D88" s="23" t="s">
        <v>544</v>
      </c>
      <c r="E88" s="23" t="s">
        <v>39</v>
      </c>
      <c r="F88" s="37" t="s">
        <v>545</v>
      </c>
      <c r="G88" s="23" t="s">
        <v>546</v>
      </c>
      <c r="H88" s="23" t="s">
        <v>496</v>
      </c>
      <c r="I88" s="23" t="s">
        <v>43</v>
      </c>
      <c r="J88" s="23" t="s">
        <v>507</v>
      </c>
      <c r="K88" s="44">
        <f>SUM(L88:U88)</f>
        <v>964.4</v>
      </c>
      <c r="L88" s="44">
        <v>894.4</v>
      </c>
      <c r="M88" s="44">
        <v>70</v>
      </c>
      <c r="N88" s="44"/>
      <c r="O88" s="44"/>
      <c r="P88" s="44"/>
      <c r="Q88" s="44"/>
      <c r="R88" s="44"/>
      <c r="S88" s="44"/>
      <c r="T88" s="44"/>
      <c r="U88" s="44"/>
      <c r="V88" s="25" t="s">
        <v>547</v>
      </c>
      <c r="W88" s="59" t="s">
        <v>548</v>
      </c>
      <c r="X88" s="103" t="s">
        <v>549</v>
      </c>
      <c r="Y88" s="25" t="s">
        <v>83</v>
      </c>
      <c r="Z88" s="23"/>
    </row>
    <row r="89" s="5" customFormat="1" ht="55" customHeight="1" spans="1:26">
      <c r="A89" s="21" t="s">
        <v>399</v>
      </c>
      <c r="B89" s="21"/>
      <c r="C89" s="21" t="s">
        <v>550</v>
      </c>
      <c r="D89" s="21"/>
      <c r="E89" s="21"/>
      <c r="F89" s="38"/>
      <c r="G89" s="21"/>
      <c r="H89" s="21"/>
      <c r="I89" s="21"/>
      <c r="J89" s="21"/>
      <c r="K89" s="42">
        <f>SUM(L89:U89)</f>
        <v>149.68</v>
      </c>
      <c r="L89" s="42">
        <f t="shared" ref="L89:U89" si="17">SUM(L90)</f>
        <v>149.68</v>
      </c>
      <c r="M89" s="42">
        <f t="shared" si="17"/>
        <v>0</v>
      </c>
      <c r="N89" s="42">
        <f t="shared" si="17"/>
        <v>0</v>
      </c>
      <c r="O89" s="42">
        <f t="shared" si="17"/>
        <v>0</v>
      </c>
      <c r="P89" s="42">
        <f t="shared" si="17"/>
        <v>0</v>
      </c>
      <c r="Q89" s="42">
        <f t="shared" si="17"/>
        <v>0</v>
      </c>
      <c r="R89" s="42">
        <f t="shared" si="17"/>
        <v>0</v>
      </c>
      <c r="S89" s="42">
        <f t="shared" si="17"/>
        <v>0</v>
      </c>
      <c r="T89" s="42">
        <f t="shared" si="17"/>
        <v>0</v>
      </c>
      <c r="U89" s="42">
        <f t="shared" si="17"/>
        <v>0</v>
      </c>
      <c r="V89" s="21"/>
      <c r="W89" s="78"/>
      <c r="X89" s="38"/>
      <c r="Y89" s="21"/>
      <c r="Z89" s="21"/>
    </row>
    <row r="90" s="6" customFormat="1" ht="186" spans="1:26">
      <c r="A90" s="23">
        <v>74</v>
      </c>
      <c r="B90" s="23"/>
      <c r="C90" s="23" t="s">
        <v>551</v>
      </c>
      <c r="D90" s="23" t="s">
        <v>552</v>
      </c>
      <c r="E90" s="23" t="s">
        <v>39</v>
      </c>
      <c r="F90" s="37" t="s">
        <v>553</v>
      </c>
      <c r="G90" s="23"/>
      <c r="H90" s="23" t="s">
        <v>496</v>
      </c>
      <c r="I90" s="23" t="s">
        <v>43</v>
      </c>
      <c r="J90" s="23" t="s">
        <v>507</v>
      </c>
      <c r="K90" s="44">
        <f>SUM(L90:U90)</f>
        <v>149.68</v>
      </c>
      <c r="L90" s="44">
        <v>149.68</v>
      </c>
      <c r="M90" s="44"/>
      <c r="N90" s="44"/>
      <c r="O90" s="44"/>
      <c r="P90" s="44"/>
      <c r="Q90" s="44"/>
      <c r="R90" s="44"/>
      <c r="S90" s="44"/>
      <c r="T90" s="44"/>
      <c r="U90" s="44"/>
      <c r="V90" s="23" t="s">
        <v>554</v>
      </c>
      <c r="W90" s="59" t="s">
        <v>555</v>
      </c>
      <c r="X90" s="103" t="s">
        <v>556</v>
      </c>
      <c r="Y90" s="25" t="s">
        <v>83</v>
      </c>
      <c r="Z90" s="23"/>
    </row>
    <row r="91" s="6" customFormat="1" spans="1:26">
      <c r="A91" s="21" t="s">
        <v>557</v>
      </c>
      <c r="B91" s="21" t="s">
        <v>558</v>
      </c>
      <c r="C91" s="21"/>
      <c r="D91" s="21"/>
      <c r="E91" s="21"/>
      <c r="F91" s="38"/>
      <c r="G91" s="21"/>
      <c r="H91" s="21"/>
      <c r="I91" s="21"/>
      <c r="J91" s="21"/>
      <c r="K91" s="42">
        <f>SUM(K92+K98)</f>
        <v>7952.841692</v>
      </c>
      <c r="L91" s="42">
        <f>SUM(L92+L98)</f>
        <v>2978.885383</v>
      </c>
      <c r="M91" s="42">
        <f t="shared" ref="M91:U91" si="18">SUM(M92+M98)</f>
        <v>2275.956309</v>
      </c>
      <c r="N91" s="42">
        <f t="shared" si="18"/>
        <v>0</v>
      </c>
      <c r="O91" s="42">
        <f t="shared" si="18"/>
        <v>0</v>
      </c>
      <c r="P91" s="42">
        <f t="shared" si="18"/>
        <v>1940</v>
      </c>
      <c r="Q91" s="42">
        <f t="shared" si="18"/>
        <v>0</v>
      </c>
      <c r="R91" s="42">
        <f t="shared" si="18"/>
        <v>0</v>
      </c>
      <c r="S91" s="42">
        <f t="shared" si="18"/>
        <v>0</v>
      </c>
      <c r="T91" s="42">
        <f t="shared" si="18"/>
        <v>758</v>
      </c>
      <c r="U91" s="42">
        <f t="shared" si="18"/>
        <v>0</v>
      </c>
      <c r="V91" s="23"/>
      <c r="W91" s="76"/>
      <c r="X91" s="35"/>
      <c r="Y91" s="23"/>
      <c r="Z91" s="23"/>
    </row>
    <row r="92" s="5" customFormat="1" ht="45" spans="1:26">
      <c r="A92" s="21" t="s">
        <v>502</v>
      </c>
      <c r="B92" s="21"/>
      <c r="C92" s="21" t="s">
        <v>559</v>
      </c>
      <c r="D92" s="21"/>
      <c r="E92" s="21"/>
      <c r="F92" s="38"/>
      <c r="G92" s="21"/>
      <c r="H92" s="21"/>
      <c r="I92" s="21"/>
      <c r="J92" s="21"/>
      <c r="K92" s="42">
        <f>SUM(K93:K97)</f>
        <v>3164.856899</v>
      </c>
      <c r="L92" s="42">
        <f>SUM(L93:L97)</f>
        <v>1758.856899</v>
      </c>
      <c r="M92" s="42">
        <f t="shared" ref="M92:U92" si="19">SUM(M93:M97)</f>
        <v>0</v>
      </c>
      <c r="N92" s="42">
        <f t="shared" si="19"/>
        <v>0</v>
      </c>
      <c r="O92" s="42">
        <f t="shared" si="19"/>
        <v>0</v>
      </c>
      <c r="P92" s="42">
        <f t="shared" si="19"/>
        <v>1000</v>
      </c>
      <c r="Q92" s="42">
        <f t="shared" si="19"/>
        <v>0</v>
      </c>
      <c r="R92" s="42">
        <f t="shared" si="19"/>
        <v>0</v>
      </c>
      <c r="S92" s="42">
        <f t="shared" si="19"/>
        <v>0</v>
      </c>
      <c r="T92" s="42">
        <f t="shared" si="19"/>
        <v>406</v>
      </c>
      <c r="U92" s="42">
        <f t="shared" si="19"/>
        <v>0</v>
      </c>
      <c r="V92" s="21"/>
      <c r="W92" s="78"/>
      <c r="X92" s="38"/>
      <c r="Y92" s="21"/>
      <c r="Z92" s="21"/>
    </row>
    <row r="93" s="6" customFormat="1" ht="384" customHeight="1" spans="1:26">
      <c r="A93" s="23">
        <v>75</v>
      </c>
      <c r="B93" s="23"/>
      <c r="C93" s="23" t="s">
        <v>560</v>
      </c>
      <c r="D93" s="23" t="s">
        <v>561</v>
      </c>
      <c r="E93" s="23" t="s">
        <v>39</v>
      </c>
      <c r="F93" s="46" t="s">
        <v>562</v>
      </c>
      <c r="G93" s="23"/>
      <c r="H93" s="23" t="s">
        <v>496</v>
      </c>
      <c r="I93" s="23" t="s">
        <v>43</v>
      </c>
      <c r="J93" s="23" t="s">
        <v>429</v>
      </c>
      <c r="K93" s="44">
        <f>SUM(L93:U93)</f>
        <v>1200</v>
      </c>
      <c r="L93" s="44"/>
      <c r="M93" s="44"/>
      <c r="N93" s="44"/>
      <c r="O93" s="44"/>
      <c r="P93" s="44">
        <v>1000</v>
      </c>
      <c r="Q93" s="44"/>
      <c r="R93" s="44"/>
      <c r="S93" s="44"/>
      <c r="T93" s="44">
        <v>200</v>
      </c>
      <c r="U93" s="44"/>
      <c r="V93" s="23" t="s">
        <v>563</v>
      </c>
      <c r="W93" s="70" t="s">
        <v>564</v>
      </c>
      <c r="X93" s="71" t="s">
        <v>565</v>
      </c>
      <c r="Y93" s="25" t="s">
        <v>433</v>
      </c>
      <c r="Z93" s="23"/>
    </row>
    <row r="94" s="6" customFormat="1" ht="169" customHeight="1" spans="1:26">
      <c r="A94" s="23">
        <v>76</v>
      </c>
      <c r="B94" s="23"/>
      <c r="C94" s="23" t="s">
        <v>560</v>
      </c>
      <c r="D94" s="24" t="s">
        <v>566</v>
      </c>
      <c r="E94" s="23" t="s">
        <v>39</v>
      </c>
      <c r="F94" s="46" t="s">
        <v>567</v>
      </c>
      <c r="G94" s="23"/>
      <c r="H94" s="25" t="s">
        <v>568</v>
      </c>
      <c r="I94" s="23" t="s">
        <v>43</v>
      </c>
      <c r="J94" s="24" t="s">
        <v>569</v>
      </c>
      <c r="K94" s="44">
        <f>SUM(L94:U94)</f>
        <v>1126.907</v>
      </c>
      <c r="L94" s="44">
        <v>1126.907</v>
      </c>
      <c r="M94" s="44"/>
      <c r="N94" s="44"/>
      <c r="O94" s="44"/>
      <c r="P94" s="44"/>
      <c r="Q94" s="44"/>
      <c r="R94" s="44"/>
      <c r="S94" s="44"/>
      <c r="T94" s="44"/>
      <c r="U94" s="44"/>
      <c r="V94" s="25" t="s">
        <v>570</v>
      </c>
      <c r="W94" s="59" t="s">
        <v>571</v>
      </c>
      <c r="X94" s="60" t="s">
        <v>572</v>
      </c>
      <c r="Y94" s="25" t="s">
        <v>573</v>
      </c>
      <c r="Z94" s="23"/>
    </row>
    <row r="95" s="6" customFormat="1" ht="409.5" spans="1:26">
      <c r="A95" s="23">
        <v>77</v>
      </c>
      <c r="B95" s="23"/>
      <c r="C95" s="23" t="s">
        <v>560</v>
      </c>
      <c r="D95" s="23" t="s">
        <v>574</v>
      </c>
      <c r="E95" s="23" t="s">
        <v>39</v>
      </c>
      <c r="F95" s="37" t="s">
        <v>575</v>
      </c>
      <c r="G95" s="23"/>
      <c r="H95" s="23" t="s">
        <v>576</v>
      </c>
      <c r="I95" s="23" t="s">
        <v>43</v>
      </c>
      <c r="J95" s="23" t="s">
        <v>164</v>
      </c>
      <c r="K95" s="44">
        <f>SUM(L95:U95)</f>
        <v>598</v>
      </c>
      <c r="L95" s="44">
        <v>400</v>
      </c>
      <c r="M95" s="44"/>
      <c r="N95" s="44"/>
      <c r="O95" s="44"/>
      <c r="P95" s="44"/>
      <c r="Q95" s="44"/>
      <c r="R95" s="44"/>
      <c r="S95" s="44"/>
      <c r="T95" s="44">
        <v>198</v>
      </c>
      <c r="U95" s="44"/>
      <c r="V95" s="23" t="s">
        <v>577</v>
      </c>
      <c r="W95" s="59" t="s">
        <v>578</v>
      </c>
      <c r="X95" s="60" t="s">
        <v>579</v>
      </c>
      <c r="Y95" s="106" t="s">
        <v>580</v>
      </c>
      <c r="Z95" s="23"/>
    </row>
    <row r="96" s="6" customFormat="1" ht="409" customHeight="1" spans="1:26">
      <c r="A96" s="23">
        <v>78</v>
      </c>
      <c r="B96" s="23"/>
      <c r="C96" s="23" t="s">
        <v>560</v>
      </c>
      <c r="D96" s="23" t="s">
        <v>581</v>
      </c>
      <c r="E96" s="23" t="s">
        <v>39</v>
      </c>
      <c r="F96" s="37" t="s">
        <v>582</v>
      </c>
      <c r="G96" s="23"/>
      <c r="H96" s="23" t="s">
        <v>583</v>
      </c>
      <c r="I96" s="23" t="s">
        <v>43</v>
      </c>
      <c r="J96" s="23" t="s">
        <v>201</v>
      </c>
      <c r="K96" s="44">
        <f>SUM(L96:U96)</f>
        <v>142.8136</v>
      </c>
      <c r="L96" s="44">
        <v>134.8136</v>
      </c>
      <c r="M96" s="44"/>
      <c r="N96" s="44"/>
      <c r="O96" s="44"/>
      <c r="P96" s="44"/>
      <c r="Q96" s="44"/>
      <c r="R96" s="44"/>
      <c r="S96" s="44"/>
      <c r="T96" s="44">
        <v>8</v>
      </c>
      <c r="U96" s="44"/>
      <c r="V96" s="23" t="s">
        <v>584</v>
      </c>
      <c r="W96" s="72" t="s">
        <v>585</v>
      </c>
      <c r="X96" s="73" t="s">
        <v>586</v>
      </c>
      <c r="Y96" s="46" t="s">
        <v>587</v>
      </c>
      <c r="Z96" s="23"/>
    </row>
    <row r="97" s="6" customFormat="1" ht="382" customHeight="1" spans="1:26">
      <c r="A97" s="23">
        <v>79</v>
      </c>
      <c r="B97" s="23"/>
      <c r="C97" s="23" t="s">
        <v>560</v>
      </c>
      <c r="D97" s="23" t="s">
        <v>588</v>
      </c>
      <c r="E97" s="23" t="s">
        <v>39</v>
      </c>
      <c r="F97" s="37" t="s">
        <v>589</v>
      </c>
      <c r="G97" s="23"/>
      <c r="H97" s="23" t="s">
        <v>590</v>
      </c>
      <c r="I97" s="23" t="s">
        <v>43</v>
      </c>
      <c r="J97" s="23" t="s">
        <v>237</v>
      </c>
      <c r="K97" s="44">
        <f>SUM(L97:U97)</f>
        <v>97.136299</v>
      </c>
      <c r="L97" s="44">
        <v>97.136299</v>
      </c>
      <c r="M97" s="44"/>
      <c r="N97" s="44"/>
      <c r="O97" s="44"/>
      <c r="P97" s="44"/>
      <c r="Q97" s="44"/>
      <c r="R97" s="44"/>
      <c r="S97" s="44"/>
      <c r="T97" s="44"/>
      <c r="U97" s="44"/>
      <c r="V97" s="23" t="s">
        <v>591</v>
      </c>
      <c r="W97" s="63" t="s">
        <v>592</v>
      </c>
      <c r="X97" s="64" t="s">
        <v>593</v>
      </c>
      <c r="Y97" s="23" t="s">
        <v>594</v>
      </c>
      <c r="Z97" s="23"/>
    </row>
    <row r="98" s="8" customFormat="1" ht="45" spans="1:26">
      <c r="A98" s="21" t="s">
        <v>315</v>
      </c>
      <c r="B98" s="21"/>
      <c r="C98" s="21" t="s">
        <v>595</v>
      </c>
      <c r="D98" s="21"/>
      <c r="E98" s="21"/>
      <c r="F98" s="38"/>
      <c r="G98" s="21"/>
      <c r="H98" s="21"/>
      <c r="I98" s="21"/>
      <c r="J98" s="21"/>
      <c r="K98" s="42">
        <f>SUM(K99:K112)</f>
        <v>4787.984793</v>
      </c>
      <c r="L98" s="42">
        <f>SUM(L99:L112)</f>
        <v>1220.028484</v>
      </c>
      <c r="M98" s="42">
        <f t="shared" ref="M98:U98" si="20">SUM(M99:M112)</f>
        <v>2275.956309</v>
      </c>
      <c r="N98" s="42">
        <f t="shared" si="20"/>
        <v>0</v>
      </c>
      <c r="O98" s="42">
        <f t="shared" si="20"/>
        <v>0</v>
      </c>
      <c r="P98" s="42">
        <f t="shared" si="20"/>
        <v>940</v>
      </c>
      <c r="Q98" s="42">
        <f t="shared" si="20"/>
        <v>0</v>
      </c>
      <c r="R98" s="42">
        <f t="shared" si="20"/>
        <v>0</v>
      </c>
      <c r="S98" s="42">
        <f t="shared" si="20"/>
        <v>0</v>
      </c>
      <c r="T98" s="42">
        <f t="shared" si="20"/>
        <v>352</v>
      </c>
      <c r="U98" s="42">
        <f t="shared" si="20"/>
        <v>0</v>
      </c>
      <c r="V98" s="21"/>
      <c r="W98" s="78"/>
      <c r="X98" s="38"/>
      <c r="Y98" s="21"/>
      <c r="Z98" s="21"/>
    </row>
    <row r="99" s="6" customFormat="1" ht="409" customHeight="1" spans="1:26">
      <c r="A99" s="23">
        <v>80</v>
      </c>
      <c r="B99" s="23"/>
      <c r="C99" s="23" t="s">
        <v>596</v>
      </c>
      <c r="D99" s="23" t="s">
        <v>597</v>
      </c>
      <c r="E99" s="23" t="s">
        <v>39</v>
      </c>
      <c r="F99" s="46" t="s">
        <v>598</v>
      </c>
      <c r="G99" s="23"/>
      <c r="H99" s="23" t="s">
        <v>599</v>
      </c>
      <c r="I99" s="23" t="s">
        <v>43</v>
      </c>
      <c r="J99" s="23" t="s">
        <v>112</v>
      </c>
      <c r="K99" s="44">
        <f>SUM(L99:U99)</f>
        <v>316</v>
      </c>
      <c r="L99" s="44">
        <v>295</v>
      </c>
      <c r="M99" s="44"/>
      <c r="N99" s="44"/>
      <c r="O99" s="44"/>
      <c r="P99" s="44"/>
      <c r="Q99" s="44"/>
      <c r="R99" s="44"/>
      <c r="S99" s="44"/>
      <c r="T99" s="44">
        <v>21</v>
      </c>
      <c r="U99" s="44"/>
      <c r="V99" s="23" t="s">
        <v>600</v>
      </c>
      <c r="W99" s="59" t="s">
        <v>601</v>
      </c>
      <c r="X99" s="60" t="s">
        <v>602</v>
      </c>
      <c r="Y99" s="25" t="s">
        <v>603</v>
      </c>
      <c r="Z99" s="23"/>
    </row>
    <row r="100" s="6" customFormat="1" ht="409" customHeight="1" spans="1:26">
      <c r="A100" s="23">
        <v>81</v>
      </c>
      <c r="B100" s="23"/>
      <c r="C100" s="23" t="s">
        <v>596</v>
      </c>
      <c r="D100" s="90" t="s">
        <v>604</v>
      </c>
      <c r="E100" s="23" t="s">
        <v>39</v>
      </c>
      <c r="F100" s="46" t="s">
        <v>605</v>
      </c>
      <c r="G100" s="23"/>
      <c r="H100" s="23" t="s">
        <v>394</v>
      </c>
      <c r="I100" s="23" t="s">
        <v>43</v>
      </c>
      <c r="J100" s="23" t="s">
        <v>230</v>
      </c>
      <c r="K100" s="44">
        <f t="shared" ref="K100:K107" si="21">SUM(L100:U100)</f>
        <v>383.466</v>
      </c>
      <c r="L100" s="44">
        <v>355.466</v>
      </c>
      <c r="M100" s="44"/>
      <c r="N100" s="44"/>
      <c r="O100" s="44"/>
      <c r="P100" s="44"/>
      <c r="Q100" s="48"/>
      <c r="R100" s="44"/>
      <c r="S100" s="44"/>
      <c r="T100" s="44">
        <v>28</v>
      </c>
      <c r="U100" s="44"/>
      <c r="V100" s="23" t="s">
        <v>606</v>
      </c>
      <c r="W100" s="72" t="s">
        <v>607</v>
      </c>
      <c r="X100" s="73" t="s">
        <v>608</v>
      </c>
      <c r="Y100" s="23" t="s">
        <v>609</v>
      </c>
      <c r="Z100" s="23"/>
    </row>
    <row r="101" s="6" customFormat="1" ht="331" customHeight="1" spans="1:26">
      <c r="A101" s="23">
        <v>82</v>
      </c>
      <c r="B101" s="23"/>
      <c r="C101" s="23" t="s">
        <v>596</v>
      </c>
      <c r="D101" s="24" t="s">
        <v>610</v>
      </c>
      <c r="E101" s="23" t="s">
        <v>39</v>
      </c>
      <c r="F101" s="94" t="s">
        <v>611</v>
      </c>
      <c r="G101" s="23"/>
      <c r="H101" s="23" t="s">
        <v>612</v>
      </c>
      <c r="I101" s="23" t="s">
        <v>43</v>
      </c>
      <c r="J101" s="23" t="s">
        <v>112</v>
      </c>
      <c r="K101" s="44">
        <f t="shared" si="21"/>
        <v>663</v>
      </c>
      <c r="L101" s="44"/>
      <c r="M101" s="44"/>
      <c r="N101" s="44"/>
      <c r="O101" s="44"/>
      <c r="P101" s="44">
        <v>620</v>
      </c>
      <c r="Q101" s="44"/>
      <c r="R101" s="44"/>
      <c r="S101" s="44"/>
      <c r="T101" s="44">
        <v>43</v>
      </c>
      <c r="U101" s="44"/>
      <c r="V101" s="23" t="s">
        <v>613</v>
      </c>
      <c r="W101" s="70" t="s">
        <v>614</v>
      </c>
      <c r="X101" s="71" t="s">
        <v>615</v>
      </c>
      <c r="Y101" s="25" t="s">
        <v>616</v>
      </c>
      <c r="Z101" s="23"/>
    </row>
    <row r="102" s="6" customFormat="1" ht="409" customHeight="1" spans="1:26">
      <c r="A102" s="23">
        <v>83</v>
      </c>
      <c r="B102" s="23"/>
      <c r="C102" s="23" t="s">
        <v>596</v>
      </c>
      <c r="D102" s="91" t="s">
        <v>617</v>
      </c>
      <c r="E102" s="23" t="s">
        <v>39</v>
      </c>
      <c r="F102" s="46" t="s">
        <v>618</v>
      </c>
      <c r="G102" s="23"/>
      <c r="H102" s="23" t="s">
        <v>99</v>
      </c>
      <c r="I102" s="23" t="s">
        <v>43</v>
      </c>
      <c r="J102" s="23" t="s">
        <v>112</v>
      </c>
      <c r="K102" s="44">
        <f t="shared" si="21"/>
        <v>270.4</v>
      </c>
      <c r="L102" s="44"/>
      <c r="M102" s="44">
        <v>251.4</v>
      </c>
      <c r="N102" s="44"/>
      <c r="O102" s="44"/>
      <c r="P102" s="44"/>
      <c r="Q102" s="44"/>
      <c r="R102" s="44"/>
      <c r="S102" s="44"/>
      <c r="T102" s="44">
        <v>19</v>
      </c>
      <c r="U102" s="44"/>
      <c r="V102" s="23" t="s">
        <v>619</v>
      </c>
      <c r="W102" s="59" t="s">
        <v>620</v>
      </c>
      <c r="X102" s="60" t="s">
        <v>621</v>
      </c>
      <c r="Y102" s="25" t="s">
        <v>573</v>
      </c>
      <c r="Z102" s="23"/>
    </row>
    <row r="103" s="6" customFormat="1" ht="409" customHeight="1" spans="1:26">
      <c r="A103" s="23">
        <v>84</v>
      </c>
      <c r="B103" s="23"/>
      <c r="C103" s="23" t="s">
        <v>596</v>
      </c>
      <c r="D103" s="24" t="s">
        <v>622</v>
      </c>
      <c r="E103" s="23" t="s">
        <v>39</v>
      </c>
      <c r="F103" s="46" t="s">
        <v>623</v>
      </c>
      <c r="G103" s="23"/>
      <c r="H103" s="23" t="s">
        <v>624</v>
      </c>
      <c r="I103" s="23" t="s">
        <v>43</v>
      </c>
      <c r="J103" s="23" t="s">
        <v>127</v>
      </c>
      <c r="K103" s="44">
        <f t="shared" si="21"/>
        <v>860.221203</v>
      </c>
      <c r="L103" s="44"/>
      <c r="M103" s="44">
        <v>796.521203</v>
      </c>
      <c r="N103" s="44"/>
      <c r="O103" s="44"/>
      <c r="P103" s="44"/>
      <c r="Q103" s="44"/>
      <c r="R103" s="44"/>
      <c r="S103" s="44"/>
      <c r="T103" s="44">
        <v>63.7</v>
      </c>
      <c r="U103" s="44"/>
      <c r="V103" s="23" t="s">
        <v>625</v>
      </c>
      <c r="W103" s="59" t="s">
        <v>626</v>
      </c>
      <c r="X103" s="73" t="s">
        <v>627</v>
      </c>
      <c r="Y103" s="23" t="s">
        <v>628</v>
      </c>
      <c r="Z103" s="23"/>
    </row>
    <row r="104" s="6" customFormat="1" ht="291" customHeight="1" spans="1:26">
      <c r="A104" s="23">
        <v>85</v>
      </c>
      <c r="B104" s="23"/>
      <c r="C104" s="23" t="s">
        <v>596</v>
      </c>
      <c r="D104" s="23" t="s">
        <v>629</v>
      </c>
      <c r="E104" s="23" t="s">
        <v>39</v>
      </c>
      <c r="F104" s="46" t="s">
        <v>630</v>
      </c>
      <c r="G104" s="23"/>
      <c r="H104" s="23" t="s">
        <v>631</v>
      </c>
      <c r="I104" s="23" t="s">
        <v>43</v>
      </c>
      <c r="J104" s="23" t="s">
        <v>127</v>
      </c>
      <c r="K104" s="44">
        <f t="shared" si="21"/>
        <v>143.4453</v>
      </c>
      <c r="L104" s="44">
        <v>133.4453</v>
      </c>
      <c r="M104" s="44"/>
      <c r="N104" s="44"/>
      <c r="O104" s="44"/>
      <c r="P104" s="44"/>
      <c r="Q104" s="44"/>
      <c r="R104" s="44"/>
      <c r="S104" s="44"/>
      <c r="T104" s="44">
        <v>10</v>
      </c>
      <c r="U104" s="44"/>
      <c r="V104" s="23" t="s">
        <v>632</v>
      </c>
      <c r="W104" s="59" t="s">
        <v>633</v>
      </c>
      <c r="X104" s="73" t="s">
        <v>634</v>
      </c>
      <c r="Y104" s="23" t="s">
        <v>635</v>
      </c>
      <c r="Z104" s="23"/>
    </row>
    <row r="105" s="6" customFormat="1" ht="291" customHeight="1" spans="1:26">
      <c r="A105" s="23">
        <v>86</v>
      </c>
      <c r="B105" s="23"/>
      <c r="C105" s="23" t="s">
        <v>596</v>
      </c>
      <c r="D105" s="91" t="s">
        <v>636</v>
      </c>
      <c r="E105" s="23" t="s">
        <v>39</v>
      </c>
      <c r="F105" s="46" t="s">
        <v>637</v>
      </c>
      <c r="G105" s="23"/>
      <c r="H105" s="23" t="s">
        <v>624</v>
      </c>
      <c r="I105" s="23" t="s">
        <v>43</v>
      </c>
      <c r="J105" s="23" t="s">
        <v>127</v>
      </c>
      <c r="K105" s="44">
        <f t="shared" si="21"/>
        <v>589.333656</v>
      </c>
      <c r="L105" s="44"/>
      <c r="M105" s="45">
        <v>547.333656</v>
      </c>
      <c r="N105" s="44"/>
      <c r="O105" s="44"/>
      <c r="P105" s="44"/>
      <c r="Q105" s="44"/>
      <c r="R105" s="44"/>
      <c r="S105" s="44"/>
      <c r="T105" s="44">
        <v>42</v>
      </c>
      <c r="U105" s="44"/>
      <c r="V105" s="23" t="s">
        <v>638</v>
      </c>
      <c r="W105" s="59" t="s">
        <v>639</v>
      </c>
      <c r="X105" s="73" t="s">
        <v>640</v>
      </c>
      <c r="Y105" s="23" t="s">
        <v>628</v>
      </c>
      <c r="Z105" s="23"/>
    </row>
    <row r="106" s="6" customFormat="1" ht="291" customHeight="1" spans="1:26">
      <c r="A106" s="23">
        <v>87</v>
      </c>
      <c r="B106" s="23"/>
      <c r="C106" s="23" t="s">
        <v>596</v>
      </c>
      <c r="D106" s="24" t="s">
        <v>641</v>
      </c>
      <c r="E106" s="23" t="s">
        <v>39</v>
      </c>
      <c r="F106" s="94" t="s">
        <v>642</v>
      </c>
      <c r="G106" s="23"/>
      <c r="H106" s="23" t="s">
        <v>643</v>
      </c>
      <c r="I106" s="23" t="s">
        <v>43</v>
      </c>
      <c r="J106" s="23" t="s">
        <v>367</v>
      </c>
      <c r="K106" s="44">
        <f t="shared" si="21"/>
        <v>344</v>
      </c>
      <c r="L106" s="44"/>
      <c r="M106" s="44"/>
      <c r="N106" s="44"/>
      <c r="O106" s="44"/>
      <c r="P106" s="44">
        <v>320</v>
      </c>
      <c r="Q106" s="44"/>
      <c r="R106" s="44"/>
      <c r="S106" s="44"/>
      <c r="T106" s="44">
        <v>24</v>
      </c>
      <c r="U106" s="44"/>
      <c r="V106" s="23" t="s">
        <v>644</v>
      </c>
      <c r="W106" s="70" t="s">
        <v>645</v>
      </c>
      <c r="X106" s="71" t="s">
        <v>646</v>
      </c>
      <c r="Y106" s="25" t="s">
        <v>647</v>
      </c>
      <c r="Z106" s="23"/>
    </row>
    <row r="107" s="6" customFormat="1" ht="178" customHeight="1" spans="1:26">
      <c r="A107" s="23">
        <v>88</v>
      </c>
      <c r="B107" s="23"/>
      <c r="C107" s="23" t="s">
        <v>596</v>
      </c>
      <c r="D107" s="24" t="s">
        <v>648</v>
      </c>
      <c r="E107" s="23" t="s">
        <v>39</v>
      </c>
      <c r="F107" s="46" t="s">
        <v>649</v>
      </c>
      <c r="G107" s="23"/>
      <c r="H107" s="23" t="s">
        <v>650</v>
      </c>
      <c r="I107" s="23" t="s">
        <v>43</v>
      </c>
      <c r="J107" s="23" t="s">
        <v>367</v>
      </c>
      <c r="K107" s="44">
        <f t="shared" si="21"/>
        <v>229.79</v>
      </c>
      <c r="L107" s="44">
        <v>214.79</v>
      </c>
      <c r="M107" s="44"/>
      <c r="N107" s="44"/>
      <c r="O107" s="44"/>
      <c r="P107" s="44"/>
      <c r="Q107" s="44"/>
      <c r="R107" s="44"/>
      <c r="S107" s="44"/>
      <c r="T107" s="44">
        <v>15</v>
      </c>
      <c r="U107" s="44"/>
      <c r="V107" s="23" t="s">
        <v>651</v>
      </c>
      <c r="W107" s="59" t="s">
        <v>652</v>
      </c>
      <c r="X107" s="60" t="s">
        <v>653</v>
      </c>
      <c r="Y107" s="25" t="s">
        <v>654</v>
      </c>
      <c r="Z107" s="23"/>
    </row>
    <row r="108" s="6" customFormat="1" ht="312" customHeight="1" spans="1:26">
      <c r="A108" s="23">
        <v>89</v>
      </c>
      <c r="B108" s="23"/>
      <c r="C108" s="23" t="s">
        <v>596</v>
      </c>
      <c r="D108" s="24" t="s">
        <v>655</v>
      </c>
      <c r="E108" s="23" t="s">
        <v>39</v>
      </c>
      <c r="F108" s="46" t="s">
        <v>656</v>
      </c>
      <c r="G108" s="23"/>
      <c r="H108" s="23" t="s">
        <v>251</v>
      </c>
      <c r="I108" s="23" t="s">
        <v>43</v>
      </c>
      <c r="J108" s="23" t="s">
        <v>164</v>
      </c>
      <c r="K108" s="44">
        <f t="shared" ref="K108:K121" si="22">SUM(L108:U108)</f>
        <v>249.327184</v>
      </c>
      <c r="L108" s="44">
        <v>221.327184</v>
      </c>
      <c r="M108" s="44"/>
      <c r="N108" s="44"/>
      <c r="O108" s="44"/>
      <c r="P108" s="44"/>
      <c r="Q108" s="44"/>
      <c r="R108" s="44"/>
      <c r="S108" s="44"/>
      <c r="T108" s="44">
        <v>28</v>
      </c>
      <c r="U108" s="44"/>
      <c r="V108" s="23" t="s">
        <v>657</v>
      </c>
      <c r="W108" s="59" t="s">
        <v>658</v>
      </c>
      <c r="X108" s="73" t="s">
        <v>659</v>
      </c>
      <c r="Y108" s="23" t="s">
        <v>660</v>
      </c>
      <c r="Z108" s="23"/>
    </row>
    <row r="109" s="6" customFormat="1" ht="373" customHeight="1" spans="1:26">
      <c r="A109" s="23">
        <v>90</v>
      </c>
      <c r="B109" s="23"/>
      <c r="C109" s="23" t="s">
        <v>596</v>
      </c>
      <c r="D109" s="92" t="s">
        <v>661</v>
      </c>
      <c r="E109" s="23" t="s">
        <v>39</v>
      </c>
      <c r="F109" s="46" t="s">
        <v>662</v>
      </c>
      <c r="G109" s="23"/>
      <c r="H109" s="23" t="s">
        <v>251</v>
      </c>
      <c r="I109" s="23" t="s">
        <v>43</v>
      </c>
      <c r="J109" s="23" t="s">
        <v>187</v>
      </c>
      <c r="K109" s="44">
        <f t="shared" si="22"/>
        <v>157.47085</v>
      </c>
      <c r="L109" s="44"/>
      <c r="M109" s="45">
        <v>143.47085</v>
      </c>
      <c r="N109" s="44"/>
      <c r="O109" s="44"/>
      <c r="P109" s="44"/>
      <c r="Q109" s="44"/>
      <c r="R109" s="44"/>
      <c r="S109" s="44"/>
      <c r="T109" s="44">
        <v>14</v>
      </c>
      <c r="U109" s="44"/>
      <c r="V109" s="23" t="s">
        <v>663</v>
      </c>
      <c r="W109" s="59" t="s">
        <v>664</v>
      </c>
      <c r="X109" s="73" t="s">
        <v>665</v>
      </c>
      <c r="Y109" s="23" t="s">
        <v>666</v>
      </c>
      <c r="Z109" s="23"/>
    </row>
    <row r="110" s="6" customFormat="1" ht="367" customHeight="1" spans="1:26">
      <c r="A110" s="23">
        <v>91</v>
      </c>
      <c r="B110" s="23"/>
      <c r="C110" s="23" t="s">
        <v>596</v>
      </c>
      <c r="D110" s="24" t="s">
        <v>667</v>
      </c>
      <c r="E110" s="23" t="s">
        <v>39</v>
      </c>
      <c r="F110" s="46" t="s">
        <v>668</v>
      </c>
      <c r="G110" s="23"/>
      <c r="H110" s="23" t="s">
        <v>251</v>
      </c>
      <c r="I110" s="23" t="s">
        <v>43</v>
      </c>
      <c r="J110" s="23" t="s">
        <v>201</v>
      </c>
      <c r="K110" s="44">
        <f t="shared" si="22"/>
        <v>149.9731</v>
      </c>
      <c r="L110" s="44"/>
      <c r="M110" s="45">
        <v>139.6731</v>
      </c>
      <c r="N110" s="44"/>
      <c r="O110" s="44"/>
      <c r="P110" s="44"/>
      <c r="Q110" s="44"/>
      <c r="R110" s="44"/>
      <c r="S110" s="44"/>
      <c r="T110" s="44">
        <v>10.3</v>
      </c>
      <c r="U110" s="44"/>
      <c r="V110" s="23" t="s">
        <v>669</v>
      </c>
      <c r="W110" s="72" t="s">
        <v>670</v>
      </c>
      <c r="X110" s="73" t="s">
        <v>671</v>
      </c>
      <c r="Y110" s="23" t="s">
        <v>672</v>
      </c>
      <c r="Z110" s="23"/>
    </row>
    <row r="111" s="6" customFormat="1" ht="396" customHeight="1" spans="1:26">
      <c r="A111" s="23">
        <v>92</v>
      </c>
      <c r="B111" s="23"/>
      <c r="C111" s="23" t="s">
        <v>596</v>
      </c>
      <c r="D111" s="24" t="s">
        <v>673</v>
      </c>
      <c r="E111" s="23" t="s">
        <v>39</v>
      </c>
      <c r="F111" s="46" t="s">
        <v>674</v>
      </c>
      <c r="G111" s="23"/>
      <c r="H111" s="23" t="s">
        <v>251</v>
      </c>
      <c r="I111" s="23" t="s">
        <v>43</v>
      </c>
      <c r="J111" s="23" t="s">
        <v>230</v>
      </c>
      <c r="K111" s="44">
        <f t="shared" si="22"/>
        <v>279.337</v>
      </c>
      <c r="L111" s="44"/>
      <c r="M111" s="44">
        <v>259.337</v>
      </c>
      <c r="N111" s="44"/>
      <c r="O111" s="44"/>
      <c r="P111" s="44"/>
      <c r="Q111" s="44"/>
      <c r="R111" s="44"/>
      <c r="S111" s="44"/>
      <c r="T111" s="44">
        <v>20</v>
      </c>
      <c r="U111" s="44"/>
      <c r="V111" s="23" t="s">
        <v>675</v>
      </c>
      <c r="W111" s="104" t="s">
        <v>676</v>
      </c>
      <c r="X111" s="73" t="s">
        <v>677</v>
      </c>
      <c r="Y111" s="23" t="s">
        <v>678</v>
      </c>
      <c r="Z111" s="23"/>
    </row>
    <row r="112" s="6" customFormat="1" ht="241" customHeight="1" spans="1:26">
      <c r="A112" s="23">
        <v>93</v>
      </c>
      <c r="B112" s="23"/>
      <c r="C112" s="23" t="s">
        <v>596</v>
      </c>
      <c r="D112" s="91" t="s">
        <v>679</v>
      </c>
      <c r="E112" s="23" t="s">
        <v>39</v>
      </c>
      <c r="F112" s="46" t="s">
        <v>680</v>
      </c>
      <c r="G112" s="23"/>
      <c r="H112" s="23" t="s">
        <v>251</v>
      </c>
      <c r="I112" s="23" t="s">
        <v>43</v>
      </c>
      <c r="J112" s="23" t="s">
        <v>237</v>
      </c>
      <c r="K112" s="44">
        <f t="shared" si="22"/>
        <v>152.2205</v>
      </c>
      <c r="L112" s="44"/>
      <c r="M112" s="44">
        <v>138.2205</v>
      </c>
      <c r="N112" s="44"/>
      <c r="O112" s="44"/>
      <c r="P112" s="44"/>
      <c r="Q112" s="44"/>
      <c r="R112" s="44"/>
      <c r="S112" s="44"/>
      <c r="T112" s="44">
        <v>14</v>
      </c>
      <c r="U112" s="44"/>
      <c r="V112" s="23" t="s">
        <v>681</v>
      </c>
      <c r="W112" s="63" t="s">
        <v>682</v>
      </c>
      <c r="X112" s="64" t="s">
        <v>683</v>
      </c>
      <c r="Y112" s="23" t="s">
        <v>684</v>
      </c>
      <c r="Z112" s="23"/>
    </row>
    <row r="113" s="5" customFormat="1" ht="45" spans="1:26">
      <c r="A113" s="21" t="s">
        <v>685</v>
      </c>
      <c r="B113" s="21" t="s">
        <v>686</v>
      </c>
      <c r="C113" s="21" t="s">
        <v>687</v>
      </c>
      <c r="D113" s="21"/>
      <c r="E113" s="21"/>
      <c r="F113" s="38"/>
      <c r="G113" s="21"/>
      <c r="H113" s="21"/>
      <c r="I113" s="21"/>
      <c r="J113" s="21"/>
      <c r="K113" s="42">
        <f t="shared" si="22"/>
        <v>366</v>
      </c>
      <c r="L113" s="42">
        <f t="shared" ref="L113:U113" si="23">SUM(L114:L114)</f>
        <v>311</v>
      </c>
      <c r="M113" s="42">
        <f t="shared" si="23"/>
        <v>0</v>
      </c>
      <c r="N113" s="42">
        <f t="shared" si="23"/>
        <v>0</v>
      </c>
      <c r="O113" s="42">
        <f t="shared" si="23"/>
        <v>0</v>
      </c>
      <c r="P113" s="42">
        <f t="shared" si="23"/>
        <v>0</v>
      </c>
      <c r="Q113" s="42">
        <f t="shared" si="23"/>
        <v>0</v>
      </c>
      <c r="R113" s="42">
        <f>R114+R115+R116+R117</f>
        <v>55</v>
      </c>
      <c r="S113" s="42">
        <f t="shared" si="23"/>
        <v>0</v>
      </c>
      <c r="T113" s="42">
        <f t="shared" si="23"/>
        <v>0</v>
      </c>
      <c r="U113" s="42">
        <f t="shared" si="23"/>
        <v>0</v>
      </c>
      <c r="V113" s="23"/>
      <c r="W113" s="76"/>
      <c r="X113" s="35"/>
      <c r="Y113" s="23"/>
      <c r="Z113" s="23"/>
    </row>
    <row r="114" s="6" customFormat="1" ht="334" customHeight="1" spans="1:26">
      <c r="A114" s="23">
        <v>94</v>
      </c>
      <c r="B114" s="23"/>
      <c r="C114" s="23" t="s">
        <v>688</v>
      </c>
      <c r="D114" s="23" t="s">
        <v>689</v>
      </c>
      <c r="E114" s="23" t="s">
        <v>39</v>
      </c>
      <c r="F114" s="46" t="s">
        <v>690</v>
      </c>
      <c r="G114" s="23" t="s">
        <v>691</v>
      </c>
      <c r="H114" s="23" t="s">
        <v>496</v>
      </c>
      <c r="I114" s="23" t="s">
        <v>43</v>
      </c>
      <c r="J114" s="23" t="s">
        <v>44</v>
      </c>
      <c r="K114" s="44">
        <f t="shared" si="22"/>
        <v>311</v>
      </c>
      <c r="L114" s="44">
        <v>311</v>
      </c>
      <c r="M114" s="44"/>
      <c r="N114" s="44"/>
      <c r="O114" s="44"/>
      <c r="P114" s="44"/>
      <c r="Q114" s="44"/>
      <c r="R114" s="44"/>
      <c r="S114" s="44"/>
      <c r="T114" s="44"/>
      <c r="U114" s="44"/>
      <c r="V114" s="23" t="s">
        <v>692</v>
      </c>
      <c r="W114" s="63" t="s">
        <v>693</v>
      </c>
      <c r="X114" s="35" t="s">
        <v>694</v>
      </c>
      <c r="Y114" s="23" t="s">
        <v>47</v>
      </c>
      <c r="Z114" s="23"/>
    </row>
    <row r="115" s="6" customFormat="1" ht="231" customHeight="1" spans="1:26">
      <c r="A115" s="23">
        <v>95</v>
      </c>
      <c r="B115" s="23"/>
      <c r="C115" s="23" t="s">
        <v>695</v>
      </c>
      <c r="D115" s="93" t="s">
        <v>696</v>
      </c>
      <c r="E115" s="23" t="s">
        <v>39</v>
      </c>
      <c r="F115" s="80" t="s">
        <v>697</v>
      </c>
      <c r="G115" s="23"/>
      <c r="H115" s="23" t="s">
        <v>698</v>
      </c>
      <c r="I115" s="23" t="s">
        <v>43</v>
      </c>
      <c r="J115" s="25" t="s">
        <v>699</v>
      </c>
      <c r="K115" s="44">
        <f t="shared" si="22"/>
        <v>20</v>
      </c>
      <c r="L115" s="44"/>
      <c r="M115" s="44"/>
      <c r="N115" s="44"/>
      <c r="O115" s="44"/>
      <c r="P115" s="44"/>
      <c r="Q115" s="44"/>
      <c r="R115" s="44">
        <v>20</v>
      </c>
      <c r="S115" s="44"/>
      <c r="T115" s="44"/>
      <c r="U115" s="44"/>
      <c r="V115" s="23" t="s">
        <v>387</v>
      </c>
      <c r="W115" s="76" t="s">
        <v>700</v>
      </c>
      <c r="X115" s="35" t="s">
        <v>701</v>
      </c>
      <c r="Y115" s="23" t="s">
        <v>525</v>
      </c>
      <c r="Z115" s="23"/>
    </row>
    <row r="116" s="6" customFormat="1" ht="268" customHeight="1" spans="1:26">
      <c r="A116" s="23">
        <v>96</v>
      </c>
      <c r="B116" s="23"/>
      <c r="C116" s="23" t="s">
        <v>702</v>
      </c>
      <c r="D116" s="93" t="s">
        <v>703</v>
      </c>
      <c r="E116" s="23" t="s">
        <v>39</v>
      </c>
      <c r="F116" s="71" t="s">
        <v>704</v>
      </c>
      <c r="G116" s="23"/>
      <c r="H116" s="25" t="s">
        <v>294</v>
      </c>
      <c r="I116" s="23" t="s">
        <v>43</v>
      </c>
      <c r="J116" s="25" t="s">
        <v>705</v>
      </c>
      <c r="K116" s="44">
        <f t="shared" si="22"/>
        <v>15</v>
      </c>
      <c r="L116" s="44"/>
      <c r="M116" s="44"/>
      <c r="N116" s="44"/>
      <c r="O116" s="44"/>
      <c r="P116" s="44"/>
      <c r="Q116" s="44"/>
      <c r="R116" s="44">
        <v>15</v>
      </c>
      <c r="S116" s="44"/>
      <c r="T116" s="44"/>
      <c r="U116" s="44"/>
      <c r="V116" s="23" t="s">
        <v>387</v>
      </c>
      <c r="W116" s="76" t="s">
        <v>706</v>
      </c>
      <c r="X116" s="35" t="s">
        <v>707</v>
      </c>
      <c r="Y116" s="23" t="s">
        <v>525</v>
      </c>
      <c r="Z116" s="23"/>
    </row>
    <row r="117" s="6" customFormat="1" ht="232.5" spans="1:26">
      <c r="A117" s="23">
        <v>97</v>
      </c>
      <c r="B117" s="23"/>
      <c r="C117" s="23" t="s">
        <v>688</v>
      </c>
      <c r="D117" s="93" t="s">
        <v>708</v>
      </c>
      <c r="E117" s="23" t="s">
        <v>39</v>
      </c>
      <c r="F117" s="71" t="s">
        <v>709</v>
      </c>
      <c r="G117" s="23"/>
      <c r="H117" s="25" t="s">
        <v>294</v>
      </c>
      <c r="I117" s="23" t="s">
        <v>43</v>
      </c>
      <c r="J117" s="25" t="s">
        <v>710</v>
      </c>
      <c r="K117" s="44">
        <f t="shared" si="22"/>
        <v>20</v>
      </c>
      <c r="L117" s="44"/>
      <c r="M117" s="44"/>
      <c r="N117" s="44"/>
      <c r="O117" s="44"/>
      <c r="P117" s="44"/>
      <c r="Q117" s="44"/>
      <c r="R117" s="44">
        <v>20</v>
      </c>
      <c r="S117" s="44"/>
      <c r="T117" s="44"/>
      <c r="U117" s="44"/>
      <c r="V117" s="23" t="s">
        <v>387</v>
      </c>
      <c r="W117" s="76" t="s">
        <v>711</v>
      </c>
      <c r="X117" s="35" t="s">
        <v>712</v>
      </c>
      <c r="Y117" s="23" t="s">
        <v>525</v>
      </c>
      <c r="Z117" s="23"/>
    </row>
    <row r="118" s="5" customFormat="1" ht="45" customHeight="1" spans="1:26">
      <c r="A118" s="21" t="s">
        <v>713</v>
      </c>
      <c r="B118" s="21" t="s">
        <v>714</v>
      </c>
      <c r="C118" s="21"/>
      <c r="D118" s="21"/>
      <c r="E118" s="23"/>
      <c r="F118" s="95"/>
      <c r="G118" s="21"/>
      <c r="H118" s="21"/>
      <c r="I118" s="21"/>
      <c r="J118" s="21"/>
      <c r="K118" s="42">
        <f t="shared" si="22"/>
        <v>75</v>
      </c>
      <c r="L118" s="42">
        <f t="shared" ref="K118:U118" si="24">SUM(L119:L121)</f>
        <v>60</v>
      </c>
      <c r="M118" s="42">
        <f t="shared" si="24"/>
        <v>0</v>
      </c>
      <c r="N118" s="42">
        <f t="shared" si="24"/>
        <v>0</v>
      </c>
      <c r="O118" s="42">
        <f t="shared" si="24"/>
        <v>0</v>
      </c>
      <c r="P118" s="42">
        <f t="shared" si="24"/>
        <v>0</v>
      </c>
      <c r="Q118" s="42">
        <f t="shared" si="24"/>
        <v>0</v>
      </c>
      <c r="R118" s="42">
        <f t="shared" si="24"/>
        <v>15</v>
      </c>
      <c r="S118" s="42">
        <f t="shared" si="24"/>
        <v>0</v>
      </c>
      <c r="T118" s="42">
        <f t="shared" si="24"/>
        <v>0</v>
      </c>
      <c r="U118" s="42">
        <f t="shared" si="24"/>
        <v>0</v>
      </c>
      <c r="V118" s="21"/>
      <c r="W118" s="78"/>
      <c r="X118" s="38"/>
      <c r="Y118" s="21"/>
      <c r="Z118" s="107"/>
    </row>
    <row r="119" s="6" customFormat="1" ht="232.5" spans="1:26">
      <c r="A119" s="25">
        <v>98</v>
      </c>
      <c r="B119" s="23"/>
      <c r="C119" s="23" t="s">
        <v>715</v>
      </c>
      <c r="D119" s="87" t="s">
        <v>716</v>
      </c>
      <c r="E119" s="23" t="s">
        <v>39</v>
      </c>
      <c r="F119" s="96" t="s">
        <v>717</v>
      </c>
      <c r="G119" s="87"/>
      <c r="H119" s="25" t="s">
        <v>718</v>
      </c>
      <c r="I119" s="23" t="s">
        <v>719</v>
      </c>
      <c r="J119" s="25" t="s">
        <v>720</v>
      </c>
      <c r="K119" s="44">
        <f t="shared" si="22"/>
        <v>10</v>
      </c>
      <c r="L119" s="48"/>
      <c r="M119" s="48"/>
      <c r="N119" s="48"/>
      <c r="O119" s="48"/>
      <c r="P119" s="48"/>
      <c r="Q119" s="48"/>
      <c r="R119" s="44">
        <v>10</v>
      </c>
      <c r="S119" s="98"/>
      <c r="T119" s="44"/>
      <c r="U119" s="44"/>
      <c r="V119" s="23"/>
      <c r="W119" s="76" t="s">
        <v>721</v>
      </c>
      <c r="X119" s="35" t="s">
        <v>722</v>
      </c>
      <c r="Y119" s="23" t="s">
        <v>525</v>
      </c>
      <c r="Z119" s="87"/>
    </row>
    <row r="120" ht="209.25" spans="1:26">
      <c r="A120" s="25">
        <v>99</v>
      </c>
      <c r="B120" s="19"/>
      <c r="C120" s="23" t="s">
        <v>715</v>
      </c>
      <c r="D120" s="25" t="s">
        <v>723</v>
      </c>
      <c r="E120" s="23" t="s">
        <v>39</v>
      </c>
      <c r="F120" s="71" t="s">
        <v>724</v>
      </c>
      <c r="G120" s="35"/>
      <c r="H120" s="25" t="s">
        <v>294</v>
      </c>
      <c r="I120" s="35" t="s">
        <v>43</v>
      </c>
      <c r="J120" s="25" t="s">
        <v>294</v>
      </c>
      <c r="K120" s="44">
        <f t="shared" si="22"/>
        <v>5</v>
      </c>
      <c r="L120" s="44"/>
      <c r="M120" s="44"/>
      <c r="N120" s="44"/>
      <c r="O120" s="44"/>
      <c r="P120" s="44"/>
      <c r="Q120" s="44"/>
      <c r="R120" s="44">
        <v>5</v>
      </c>
      <c r="S120" s="44"/>
      <c r="T120" s="44"/>
      <c r="U120" s="44"/>
      <c r="V120" s="23" t="s">
        <v>387</v>
      </c>
      <c r="W120" s="76" t="s">
        <v>725</v>
      </c>
      <c r="X120" s="35" t="s">
        <v>726</v>
      </c>
      <c r="Y120" s="23" t="s">
        <v>525</v>
      </c>
      <c r="Z120" s="87"/>
    </row>
    <row r="121" ht="348.75" spans="1:26">
      <c r="A121" s="25">
        <v>100</v>
      </c>
      <c r="B121" s="19"/>
      <c r="C121" s="23" t="s">
        <v>715</v>
      </c>
      <c r="D121" s="23" t="s">
        <v>727</v>
      </c>
      <c r="E121" s="23" t="s">
        <v>39</v>
      </c>
      <c r="F121" s="46" t="s">
        <v>728</v>
      </c>
      <c r="G121" s="23"/>
      <c r="H121" s="23" t="s">
        <v>387</v>
      </c>
      <c r="I121" s="23" t="s">
        <v>43</v>
      </c>
      <c r="J121" s="25" t="s">
        <v>569</v>
      </c>
      <c r="K121" s="44">
        <f t="shared" si="22"/>
        <v>60</v>
      </c>
      <c r="L121" s="44">
        <v>60</v>
      </c>
      <c r="M121" s="44"/>
      <c r="N121" s="44"/>
      <c r="O121" s="44"/>
      <c r="P121" s="44"/>
      <c r="Q121" s="44"/>
      <c r="R121" s="44"/>
      <c r="S121" s="98"/>
      <c r="T121" s="44"/>
      <c r="U121" s="44"/>
      <c r="V121" s="87"/>
      <c r="W121" s="63" t="s">
        <v>729</v>
      </c>
      <c r="X121" s="64" t="s">
        <v>730</v>
      </c>
      <c r="Y121" s="23" t="s">
        <v>525</v>
      </c>
      <c r="Z121" s="87"/>
    </row>
  </sheetData>
  <autoFilter xmlns:etc="http://www.wps.cn/officeDocument/2017/etCustomData" ref="A5:Z121" etc:filterBottomFollowUsedRange="0">
    <extLst/>
  </autoFilter>
  <mergeCells count="26">
    <mergeCell ref="A2:Z2"/>
    <mergeCell ref="K3:S3"/>
    <mergeCell ref="L4:O4"/>
    <mergeCell ref="A6:J6"/>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3:T5"/>
    <mergeCell ref="U3:U5"/>
    <mergeCell ref="V3:V5"/>
    <mergeCell ref="W3:W5"/>
    <mergeCell ref="X3:X5"/>
    <mergeCell ref="Y3:Y5"/>
    <mergeCell ref="Z3:Z5"/>
  </mergeCells>
  <conditionalFormatting sqref="D64">
    <cfRule type="duplicateValues" dxfId="0" priority="11"/>
  </conditionalFormatting>
  <conditionalFormatting sqref="D101">
    <cfRule type="duplicateValues" dxfId="0" priority="7"/>
  </conditionalFormatting>
  <conditionalFormatting sqref="D102">
    <cfRule type="duplicateValues" dxfId="0" priority="6"/>
  </conditionalFormatting>
  <conditionalFormatting sqref="D105">
    <cfRule type="duplicateValues" dxfId="0" priority="2"/>
  </conditionalFormatting>
  <conditionalFormatting sqref="D106">
    <cfRule type="duplicateValues" dxfId="0" priority="1"/>
  </conditionalFormatting>
  <conditionalFormatting sqref="D107">
    <cfRule type="duplicateValues" dxfId="0" priority="5"/>
  </conditionalFormatting>
  <conditionalFormatting sqref="D108">
    <cfRule type="duplicateValues" dxfId="0" priority="4"/>
  </conditionalFormatting>
  <conditionalFormatting sqref="D112">
    <cfRule type="duplicateValues" dxfId="0" priority="3"/>
  </conditionalFormatting>
  <conditionalFormatting sqref="D97 D95">
    <cfRule type="duplicateValues" dxfId="0" priority="8"/>
  </conditionalFormatting>
  <pageMargins left="0.161111111111111" right="0.161111111111111" top="0.2125" bottom="0.2125" header="0.5" footer="0.5"/>
  <pageSetup paperSize="8" scale="43" fitToHeight="0" orientation="landscape" cellComments="asDisplayed" horizontalDpi="600"/>
  <headerFooter/>
  <ignoredErrors>
    <ignoredError sqref="L6:L7" evalError="1"/>
    <ignoredError sqref="R8 K86 K98 K88 L48:U48"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焦薇屹</cp:lastModifiedBy>
  <dcterms:created xsi:type="dcterms:W3CDTF">2024-12-01T18:42:00Z</dcterms:created>
  <dcterms:modified xsi:type="dcterms:W3CDTF">2025-12-23T15:45:34Z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27955BFBC760C78C9E484A6948D08619_43</vt:lpwstr>
  </property>
  <property fmtid="{D5CDD505-2E9C-101B-9397-08002B2CF9AE}" pid="3" name="KSOProductBuildVer">
    <vt:lpwstr>2052-12.8.2.21176</vt:lpwstr>
  </property>
  <property fmtid="{D5CDD505-2E9C-101B-9397-08002B2CF9AE}" pid="4" name="KSOReadingLayout">
    <vt:bool>false</vt:bool>
  </property>
</Properties>
</file>