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767" activeTab="1"/>
  </bookViews>
  <sheets>
    <sheet name="补助资金汇总表" sheetId="1" r:id="rId1"/>
    <sheet name="补助花名表" sheetId="2" r:id="rId2"/>
    <sheet name="Sheet3" sheetId="3" r:id="rId3"/>
  </sheets>
  <definedNames>
    <definedName name="_xlnm.Print_Titles" localSheetId="1">补助花名表!$3:$3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<sst xmlns="http://schemas.openxmlformats.org/spreadsheetml/2006/main" count="138" uniqueCount="109">
  <si>
    <t>附件1</t>
  </si>
  <si>
    <t>2024年脱贫户黄花更新复壮第一批（秋移栽）补助资金汇总表</t>
  </si>
  <si>
    <t>乡镇</t>
  </si>
  <si>
    <t>面积（亩）</t>
  </si>
  <si>
    <t>补贴标准（元/亩）</t>
  </si>
  <si>
    <t>补贴金额（元）</t>
  </si>
  <si>
    <t>备注</t>
  </si>
  <si>
    <t>花马池镇</t>
  </si>
  <si>
    <t>惠安堡镇</t>
  </si>
  <si>
    <t>合计</t>
  </si>
  <si>
    <t>附件2</t>
  </si>
  <si>
    <t>2024年脱贫户黄花更新复壮第一批（秋移栽）补助花名表</t>
  </si>
  <si>
    <t>序号</t>
  </si>
  <si>
    <t>行政村</t>
  </si>
  <si>
    <t>自然村</t>
  </si>
  <si>
    <t>农户姓名</t>
  </si>
  <si>
    <t>种植面积（亩）</t>
  </si>
  <si>
    <t>补助标准  （元/亩）</t>
  </si>
  <si>
    <t>补助金额（元）</t>
  </si>
  <si>
    <t>身份证号码</t>
  </si>
  <si>
    <t>帐号</t>
  </si>
  <si>
    <t>电话号码</t>
  </si>
  <si>
    <t>盈德村</t>
  </si>
  <si>
    <t>一村</t>
  </si>
  <si>
    <t>徐正新</t>
  </si>
  <si>
    <t>64032319680514021X</t>
  </si>
  <si>
    <t>6229478800113162767</t>
  </si>
  <si>
    <t>惠泽村</t>
  </si>
  <si>
    <t>李凤森</t>
  </si>
  <si>
    <t>640323195005080410</t>
  </si>
  <si>
    <t>6229478800113163724</t>
  </si>
  <si>
    <t>四村</t>
  </si>
  <si>
    <t>张立忠</t>
  </si>
  <si>
    <t>640323197402180211</t>
  </si>
  <si>
    <t>6229478800113173038</t>
  </si>
  <si>
    <t>五村</t>
  </si>
  <si>
    <t>袁波</t>
  </si>
  <si>
    <t>642126196810020239</t>
  </si>
  <si>
    <t>6229478800013975987</t>
  </si>
  <si>
    <t>七村</t>
  </si>
  <si>
    <t>赵柱梅</t>
  </si>
  <si>
    <t>642126197102180615</t>
  </si>
  <si>
    <t>6229478800113176502</t>
  </si>
  <si>
    <t>张登峰</t>
  </si>
  <si>
    <t>642126197509270225</t>
  </si>
  <si>
    <t>6229478810801859822</t>
  </si>
  <si>
    <t>马军</t>
  </si>
  <si>
    <t>642126196702162037</t>
  </si>
  <si>
    <t>1102001400012</t>
  </si>
  <si>
    <t>大坝村</t>
  </si>
  <si>
    <t>三组</t>
  </si>
  <si>
    <t>赵正军</t>
  </si>
  <si>
    <t>642126197605250216</t>
  </si>
  <si>
    <t>6229478800113042324</t>
  </si>
  <si>
    <t>二组</t>
  </si>
  <si>
    <t>郝兴柱</t>
  </si>
  <si>
    <t>640323198204262018</t>
  </si>
  <si>
    <t>6229478800013734798</t>
  </si>
  <si>
    <t>刘仲昌</t>
  </si>
  <si>
    <t>640323197304272016</t>
  </si>
  <si>
    <t>6229478800013732164</t>
  </si>
  <si>
    <t>一组</t>
  </si>
  <si>
    <t>郭占红</t>
  </si>
  <si>
    <t>640323197311202016</t>
  </si>
  <si>
    <t>6229478800013430082</t>
  </si>
  <si>
    <t>刘石嘴组</t>
  </si>
  <si>
    <t>刘永红</t>
  </si>
  <si>
    <t>640323196908162016</t>
  </si>
  <si>
    <t>6229478800013426544</t>
  </si>
  <si>
    <t>苏秉智</t>
  </si>
  <si>
    <t>622822196206023512</t>
  </si>
  <si>
    <t>1805181400012</t>
  </si>
  <si>
    <t>张雁鹏</t>
  </si>
  <si>
    <t>640323199301062012</t>
  </si>
  <si>
    <t>6229478811101232587</t>
  </si>
  <si>
    <t>四组</t>
  </si>
  <si>
    <t>张树海</t>
  </si>
  <si>
    <t>6403231982202252238</t>
  </si>
  <si>
    <t>6229478800013792374</t>
  </si>
  <si>
    <t>郭凤梅</t>
  </si>
  <si>
    <t>640323198806292011</t>
  </si>
  <si>
    <t>6229478810801855887</t>
  </si>
  <si>
    <t>杜家沟</t>
  </si>
  <si>
    <t>关记台</t>
  </si>
  <si>
    <t>关学银</t>
  </si>
  <si>
    <t>642126195506032011</t>
  </si>
  <si>
    <t>6229478810201372079</t>
  </si>
  <si>
    <t>王天怀</t>
  </si>
  <si>
    <t>642126195605032228</t>
  </si>
  <si>
    <t>6229478810801852454</t>
  </si>
  <si>
    <t>曹记圈</t>
  </si>
  <si>
    <t>曹树斌</t>
  </si>
  <si>
    <t>642126195501122210</t>
  </si>
  <si>
    <t>6229478800013361022</t>
  </si>
  <si>
    <t>陈东河</t>
  </si>
  <si>
    <t>642126196301172218</t>
  </si>
  <si>
    <t>6229478310013118471</t>
  </si>
  <si>
    <t>郭东湾</t>
  </si>
  <si>
    <t>郭龙</t>
  </si>
  <si>
    <t>狼布掌村</t>
  </si>
  <si>
    <t>下滩组</t>
  </si>
  <si>
    <t>姜卫新</t>
  </si>
  <si>
    <r>
      <rPr>
        <sz val="12"/>
        <rFont val="宋体"/>
        <charset val="0"/>
      </rPr>
      <t>小庄子组</t>
    </r>
  </si>
  <si>
    <t>张兴云</t>
  </si>
  <si>
    <t>萌城村</t>
  </si>
  <si>
    <t>新庄</t>
  </si>
  <si>
    <t>贺文海</t>
  </si>
  <si>
    <t>642103196709281616</t>
  </si>
  <si>
    <t>6230958880009000062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</si>
</sst>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4"/>
      <color theme="1"/>
      <name val="仿宋_GB2312"/>
      <charset val="134"/>
    </font>
    <font>
      <b/>
      <sz val="16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</font>
    <font>
      <sz val="12"/>
      <name val="宋体"/>
      <charset val="0"/>
    </font>
    <font>
      <sz val="12"/>
      <color theme="1"/>
      <name val="宋体"/>
      <charset val="134"/>
    </font>
    <font>
      <sz val="12"/>
      <color theme="1"/>
      <name val="Times New Roman"/>
      <charset val="134"/>
    </font>
    <font>
      <sz val="10"/>
      <color indexed="8"/>
      <name val="宋体"/>
      <charset val="134"/>
    </font>
    <font>
      <sz val="10"/>
      <name val="宋体"/>
      <charset val="134"/>
      <scheme val="minor"/>
    </font>
    <font>
      <sz val="12"/>
      <name val="Times New Roman"/>
      <charset val="0"/>
    </font>
    <font>
      <sz val="24"/>
      <color theme="1"/>
      <name val="方正小标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11" applyNumberFormat="0" applyAlignment="0" applyProtection="0">
      <alignment vertical="center"/>
    </xf>
    <xf numFmtId="0" fontId="23" fillId="4" borderId="12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5" fillId="5" borderId="13" applyNumberFormat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/>
  </cellStyleXfs>
  <cellXfs count="42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</xf>
    <xf numFmtId="0" fontId="0" fillId="0" borderId="1" xfId="0" applyFont="1" applyBorder="1" applyAlignment="1" applyProtection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49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0" fillId="0" borderId="1" xfId="0" applyNumberFormat="1" applyFont="1" applyBorder="1" applyAlignment="1" applyProtection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 applyProtection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0" fontId="13" fillId="0" borderId="0" xfId="0" applyFont="1" applyFill="1" applyAlignment="1">
      <alignment horizontal="center" vertical="center" wrapText="1"/>
    </xf>
    <xf numFmtId="0" fontId="13" fillId="0" borderId="0" xfId="0" applyFont="1" applyFill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0" fontId="11" fillId="0" borderId="1" xfId="0" applyNumberFormat="1" applyFont="1" applyFill="1" applyBorder="1" applyAlignment="1" quotePrefix="1">
      <alignment horizontal="center" vertical="center" wrapText="1"/>
    </xf>
    <xf numFmtId="0" fontId="6" fillId="0" borderId="1" xfId="0" applyFont="1" applyFill="1" applyBorder="1" applyAlignment="1" quotePrefix="1">
      <alignment horizontal="center" vertical="center" wrapText="1"/>
    </xf>
    <xf numFmtId="0" fontId="6" fillId="0" borderId="3" xfId="0" applyFont="1" applyFill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8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"/>
  <sheetViews>
    <sheetView workbookViewId="0">
      <selection activeCell="B10" sqref="B10"/>
    </sheetView>
  </sheetViews>
  <sheetFormatPr defaultColWidth="9" defaultRowHeight="14.4" outlineLevelRow="6" outlineLevelCol="4"/>
  <cols>
    <col min="1" max="5" width="25.6296296296296" style="32" customWidth="1"/>
    <col min="6" max="16384" width="9" style="32"/>
  </cols>
  <sheetData>
    <row r="1" s="32" customFormat="1" ht="29" customHeight="1" spans="1:1">
      <c r="A1" s="33" t="s">
        <v>0</v>
      </c>
    </row>
    <row r="2" s="32" customFormat="1" ht="80" customHeight="1" spans="1:5">
      <c r="A2" s="34" t="s">
        <v>1</v>
      </c>
      <c r="B2" s="35"/>
      <c r="C2" s="35"/>
      <c r="D2" s="35"/>
      <c r="E2" s="35"/>
    </row>
    <row r="3" s="32" customFormat="1" ht="27" customHeight="1" spans="1:5">
      <c r="A3" s="36" t="s">
        <v>2</v>
      </c>
      <c r="B3" s="36" t="s">
        <v>3</v>
      </c>
      <c r="C3" s="37" t="s">
        <v>4</v>
      </c>
      <c r="D3" s="37" t="s">
        <v>5</v>
      </c>
      <c r="E3" s="36" t="s">
        <v>6</v>
      </c>
    </row>
    <row r="4" s="32" customFormat="1" ht="42" customHeight="1" spans="1:5">
      <c r="A4" s="38"/>
      <c r="B4" s="38"/>
      <c r="C4" s="39"/>
      <c r="D4" s="39"/>
      <c r="E4" s="38"/>
    </row>
    <row r="5" s="32" customFormat="1" ht="27" customHeight="1" spans="1:5">
      <c r="A5" s="40" t="s">
        <v>7</v>
      </c>
      <c r="B5" s="40">
        <v>34.5</v>
      </c>
      <c r="C5" s="40">
        <v>700</v>
      </c>
      <c r="D5" s="40">
        <f>B5*C5</f>
        <v>24150</v>
      </c>
      <c r="E5" s="41"/>
    </row>
    <row r="6" s="32" customFormat="1" ht="27" customHeight="1" spans="1:5">
      <c r="A6" s="40" t="s">
        <v>8</v>
      </c>
      <c r="B6" s="40">
        <v>97.2</v>
      </c>
      <c r="C6" s="40">
        <v>700</v>
      </c>
      <c r="D6" s="40">
        <f>B6*C6</f>
        <v>68040</v>
      </c>
      <c r="E6" s="41"/>
    </row>
    <row r="7" s="32" customFormat="1" ht="27" customHeight="1" spans="1:5">
      <c r="A7" s="40" t="s">
        <v>9</v>
      </c>
      <c r="B7" s="40">
        <f>SUM(B5:B6)</f>
        <v>131.7</v>
      </c>
      <c r="C7" s="40"/>
      <c r="D7" s="40">
        <f>SUM(D5:D6)</f>
        <v>92190</v>
      </c>
      <c r="E7" s="41"/>
    </row>
  </sheetData>
  <mergeCells count="6">
    <mergeCell ref="A2:E2"/>
    <mergeCell ref="A3:A4"/>
    <mergeCell ref="B3:B4"/>
    <mergeCell ref="C3:C4"/>
    <mergeCell ref="D3:D4"/>
    <mergeCell ref="E3:E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8"/>
  <sheetViews>
    <sheetView tabSelected="1" topLeftCell="A2" workbookViewId="0">
      <selection activeCell="E14" sqref="E14"/>
    </sheetView>
  </sheetViews>
  <sheetFormatPr defaultColWidth="9" defaultRowHeight="14.4"/>
  <cols>
    <col min="1" max="1" width="4.88888888888889" customWidth="1"/>
    <col min="2" max="2" width="8.66666666666667" customWidth="1"/>
    <col min="3" max="3" width="9.37962962962963" customWidth="1"/>
    <col min="4" max="4" width="10.6296296296296" customWidth="1"/>
    <col min="5" max="5" width="11.8888888888889" customWidth="1"/>
    <col min="6" max="6" width="15.25" customWidth="1"/>
    <col min="7" max="7" width="15" customWidth="1"/>
    <col min="8" max="8" width="19.3333333333333" hidden="1" customWidth="1"/>
    <col min="9" max="10" width="20.3333333333333" hidden="1" customWidth="1"/>
    <col min="11" max="11" width="7.62962962962963" customWidth="1"/>
  </cols>
  <sheetData>
    <row r="1" customFormat="1" ht="34" customHeight="1" spans="1:11">
      <c r="A1" s="4" t="s">
        <v>10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ht="39" customHeight="1" spans="1:11">
      <c r="A2" s="5" t="s">
        <v>11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="1" customFormat="1" ht="40.5" customHeight="1" spans="1:11">
      <c r="A3" s="6" t="s">
        <v>12</v>
      </c>
      <c r="B3" s="6" t="s">
        <v>13</v>
      </c>
      <c r="C3" s="6" t="s">
        <v>14</v>
      </c>
      <c r="D3" s="6" t="s">
        <v>15</v>
      </c>
      <c r="E3" s="6" t="s">
        <v>16</v>
      </c>
      <c r="F3" s="6" t="s">
        <v>17</v>
      </c>
      <c r="G3" s="6" t="s">
        <v>18</v>
      </c>
      <c r="H3" s="7" t="s">
        <v>19</v>
      </c>
      <c r="I3" s="7" t="s">
        <v>20</v>
      </c>
      <c r="J3" s="6" t="s">
        <v>21</v>
      </c>
      <c r="K3" s="6" t="s">
        <v>6</v>
      </c>
    </row>
    <row r="4" s="2" customFormat="1" ht="16" customHeight="1" spans="1:11">
      <c r="A4" s="8">
        <v>1</v>
      </c>
      <c r="B4" s="9" t="s">
        <v>22</v>
      </c>
      <c r="C4" s="9" t="s">
        <v>23</v>
      </c>
      <c r="D4" s="9" t="s">
        <v>24</v>
      </c>
      <c r="E4" s="9">
        <v>3.8</v>
      </c>
      <c r="F4" s="10">
        <v>700</v>
      </c>
      <c r="G4" s="10">
        <f t="shared" ref="G4:G26" si="0">E4*F4</f>
        <v>2660</v>
      </c>
      <c r="H4" s="11" t="s">
        <v>25</v>
      </c>
      <c r="I4" s="11" t="s">
        <v>26</v>
      </c>
      <c r="J4" s="10">
        <v>13709534228</v>
      </c>
      <c r="K4" s="29"/>
    </row>
    <row r="5" s="2" customFormat="1" ht="16" customHeight="1" spans="1:11">
      <c r="A5" s="12">
        <v>2</v>
      </c>
      <c r="B5" s="9" t="s">
        <v>27</v>
      </c>
      <c r="C5" s="9" t="s">
        <v>23</v>
      </c>
      <c r="D5" s="9" t="s">
        <v>28</v>
      </c>
      <c r="E5" s="9">
        <v>6.9</v>
      </c>
      <c r="F5" s="12">
        <v>700</v>
      </c>
      <c r="G5" s="10">
        <f t="shared" si="0"/>
        <v>4830</v>
      </c>
      <c r="H5" s="13" t="s">
        <v>29</v>
      </c>
      <c r="I5" s="10" t="s">
        <v>30</v>
      </c>
      <c r="J5" s="10"/>
      <c r="K5" s="29"/>
    </row>
    <row r="6" s="2" customFormat="1" ht="16" customHeight="1" spans="1:11">
      <c r="A6" s="8">
        <v>3</v>
      </c>
      <c r="B6" s="9" t="s">
        <v>27</v>
      </c>
      <c r="C6" s="9" t="s">
        <v>31</v>
      </c>
      <c r="D6" s="9" t="s">
        <v>32</v>
      </c>
      <c r="E6" s="9">
        <v>1.3</v>
      </c>
      <c r="F6" s="10">
        <v>700</v>
      </c>
      <c r="G6" s="10">
        <f t="shared" si="0"/>
        <v>910</v>
      </c>
      <c r="H6" s="14" t="s">
        <v>33</v>
      </c>
      <c r="I6" s="14" t="s">
        <v>34</v>
      </c>
      <c r="J6" s="10">
        <v>15595360288</v>
      </c>
      <c r="K6" s="29"/>
    </row>
    <row r="7" s="2" customFormat="1" ht="16" customHeight="1" spans="1:11">
      <c r="A7" s="12">
        <v>4</v>
      </c>
      <c r="B7" s="9" t="s">
        <v>27</v>
      </c>
      <c r="C7" s="9" t="s">
        <v>35</v>
      </c>
      <c r="D7" s="9" t="s">
        <v>36</v>
      </c>
      <c r="E7" s="9">
        <v>7.8</v>
      </c>
      <c r="F7" s="12">
        <v>700</v>
      </c>
      <c r="G7" s="10">
        <f t="shared" si="0"/>
        <v>5460</v>
      </c>
      <c r="H7" s="14" t="s">
        <v>37</v>
      </c>
      <c r="I7" s="14" t="s">
        <v>38</v>
      </c>
      <c r="J7" s="10">
        <v>12895438344</v>
      </c>
      <c r="K7" s="29"/>
    </row>
    <row r="8" s="2" customFormat="1" ht="16" customHeight="1" spans="1:11">
      <c r="A8" s="8">
        <v>5</v>
      </c>
      <c r="B8" s="9" t="s">
        <v>27</v>
      </c>
      <c r="C8" s="9" t="s">
        <v>39</v>
      </c>
      <c r="D8" s="9" t="s">
        <v>40</v>
      </c>
      <c r="E8" s="9">
        <v>4</v>
      </c>
      <c r="F8" s="10">
        <v>700</v>
      </c>
      <c r="G8" s="10">
        <f t="shared" si="0"/>
        <v>2800</v>
      </c>
      <c r="H8" s="14" t="s">
        <v>41</v>
      </c>
      <c r="I8" s="14" t="s">
        <v>42</v>
      </c>
      <c r="J8" s="10">
        <v>13995050175</v>
      </c>
      <c r="K8" s="29"/>
    </row>
    <row r="9" s="2" customFormat="1" ht="16" customHeight="1" spans="1:11">
      <c r="A9" s="12">
        <v>6</v>
      </c>
      <c r="B9" s="9" t="s">
        <v>27</v>
      </c>
      <c r="C9" s="9" t="s">
        <v>23</v>
      </c>
      <c r="D9" s="9" t="s">
        <v>43</v>
      </c>
      <c r="E9" s="9">
        <v>4.5</v>
      </c>
      <c r="F9" s="12">
        <v>700</v>
      </c>
      <c r="G9" s="10">
        <f t="shared" si="0"/>
        <v>3150</v>
      </c>
      <c r="H9" s="14" t="s">
        <v>44</v>
      </c>
      <c r="I9" s="14" t="s">
        <v>45</v>
      </c>
      <c r="J9" s="10">
        <v>18809535286</v>
      </c>
      <c r="K9" s="29"/>
    </row>
    <row r="10" s="2" customFormat="1" ht="16" customHeight="1" spans="1:11">
      <c r="A10" s="8">
        <v>7</v>
      </c>
      <c r="B10" s="9" t="s">
        <v>27</v>
      </c>
      <c r="C10" s="9" t="s">
        <v>23</v>
      </c>
      <c r="D10" s="9" t="s">
        <v>46</v>
      </c>
      <c r="E10" s="9">
        <v>6.2</v>
      </c>
      <c r="F10" s="10">
        <v>700</v>
      </c>
      <c r="G10" s="10">
        <f t="shared" si="0"/>
        <v>4340</v>
      </c>
      <c r="H10" s="15" t="s">
        <v>47</v>
      </c>
      <c r="I10" s="15" t="s">
        <v>48</v>
      </c>
      <c r="J10" s="8"/>
      <c r="K10" s="29"/>
    </row>
    <row r="11" s="2" customFormat="1" ht="16" customHeight="1" spans="1:11">
      <c r="A11" s="12">
        <v>8</v>
      </c>
      <c r="B11" s="16" t="s">
        <v>49</v>
      </c>
      <c r="C11" s="17" t="s">
        <v>50</v>
      </c>
      <c r="D11" s="18" t="s">
        <v>51</v>
      </c>
      <c r="E11" s="19">
        <v>1.4</v>
      </c>
      <c r="F11" s="12">
        <v>700</v>
      </c>
      <c r="G11" s="10">
        <f t="shared" si="0"/>
        <v>980</v>
      </c>
      <c r="H11" s="20" t="s">
        <v>52</v>
      </c>
      <c r="I11" s="10" t="s">
        <v>53</v>
      </c>
      <c r="J11" s="8"/>
      <c r="K11" s="29"/>
    </row>
    <row r="12" s="2" customFormat="1" ht="16" customHeight="1" spans="1:11">
      <c r="A12" s="12">
        <v>9</v>
      </c>
      <c r="B12" s="16" t="s">
        <v>49</v>
      </c>
      <c r="C12" s="17" t="s">
        <v>54</v>
      </c>
      <c r="D12" s="18" t="s">
        <v>55</v>
      </c>
      <c r="E12" s="19">
        <v>5</v>
      </c>
      <c r="F12" s="10">
        <v>700</v>
      </c>
      <c r="G12" s="10">
        <f t="shared" si="0"/>
        <v>3500</v>
      </c>
      <c r="H12" s="42" t="s">
        <v>56</v>
      </c>
      <c r="I12" s="43" t="s">
        <v>57</v>
      </c>
      <c r="J12" s="21">
        <v>13995355023</v>
      </c>
      <c r="K12" s="28"/>
    </row>
    <row r="13" s="3" customFormat="1" ht="16" customHeight="1" spans="1:11">
      <c r="A13" s="12">
        <v>10</v>
      </c>
      <c r="B13" s="16" t="s">
        <v>49</v>
      </c>
      <c r="C13" s="17" t="s">
        <v>50</v>
      </c>
      <c r="D13" s="18" t="s">
        <v>58</v>
      </c>
      <c r="E13" s="19">
        <v>15</v>
      </c>
      <c r="F13" s="22">
        <v>700</v>
      </c>
      <c r="G13" s="22">
        <f t="shared" si="0"/>
        <v>10500</v>
      </c>
      <c r="H13" s="44" t="s">
        <v>59</v>
      </c>
      <c r="I13" s="44" t="s">
        <v>60</v>
      </c>
      <c r="J13" s="22">
        <v>13895032305</v>
      </c>
      <c r="K13" s="31"/>
    </row>
    <row r="14" s="2" customFormat="1" ht="16" customHeight="1" spans="1:11">
      <c r="A14" s="12">
        <v>11</v>
      </c>
      <c r="B14" s="16" t="s">
        <v>49</v>
      </c>
      <c r="C14" s="17" t="s">
        <v>61</v>
      </c>
      <c r="D14" s="18" t="s">
        <v>62</v>
      </c>
      <c r="E14" s="19">
        <v>4</v>
      </c>
      <c r="F14" s="22">
        <v>700</v>
      </c>
      <c r="G14" s="22">
        <f t="shared" si="0"/>
        <v>2800</v>
      </c>
      <c r="H14" s="44" t="s">
        <v>63</v>
      </c>
      <c r="I14" s="44" t="s">
        <v>64</v>
      </c>
      <c r="J14" s="22">
        <v>13995034699</v>
      </c>
      <c r="K14" s="31"/>
    </row>
    <row r="15" s="2" customFormat="1" ht="16" customHeight="1" spans="1:11">
      <c r="A15" s="12">
        <v>12</v>
      </c>
      <c r="B15" s="16" t="s">
        <v>49</v>
      </c>
      <c r="C15" s="17" t="s">
        <v>65</v>
      </c>
      <c r="D15" s="18" t="s">
        <v>66</v>
      </c>
      <c r="E15" s="19">
        <v>10.5</v>
      </c>
      <c r="F15" s="22">
        <v>700</v>
      </c>
      <c r="G15" s="22">
        <f t="shared" si="0"/>
        <v>7350</v>
      </c>
      <c r="H15" s="44" t="s">
        <v>67</v>
      </c>
      <c r="I15" s="44" t="s">
        <v>68</v>
      </c>
      <c r="J15" s="22">
        <v>13895279460</v>
      </c>
      <c r="K15" s="31"/>
    </row>
    <row r="16" s="2" customFormat="1" ht="16" customHeight="1" spans="1:11">
      <c r="A16" s="12">
        <v>13</v>
      </c>
      <c r="B16" s="16" t="s">
        <v>49</v>
      </c>
      <c r="C16" s="17" t="s">
        <v>54</v>
      </c>
      <c r="D16" s="18" t="s">
        <v>69</v>
      </c>
      <c r="E16" s="19">
        <v>5.1</v>
      </c>
      <c r="F16" s="22">
        <v>700</v>
      </c>
      <c r="G16" s="22">
        <f t="shared" si="0"/>
        <v>3570</v>
      </c>
      <c r="H16" s="44" t="s">
        <v>70</v>
      </c>
      <c r="I16" s="44" t="s">
        <v>71</v>
      </c>
      <c r="J16" s="22">
        <v>13469553375</v>
      </c>
      <c r="K16" s="31"/>
    </row>
    <row r="17" s="2" customFormat="1" ht="16" customHeight="1" spans="1:11">
      <c r="A17" s="12">
        <v>14</v>
      </c>
      <c r="B17" s="16" t="s">
        <v>49</v>
      </c>
      <c r="C17" s="17" t="s">
        <v>54</v>
      </c>
      <c r="D17" s="18" t="s">
        <v>72</v>
      </c>
      <c r="E17" s="19">
        <v>9.1</v>
      </c>
      <c r="F17" s="22">
        <v>700</v>
      </c>
      <c r="G17" s="22">
        <f t="shared" si="0"/>
        <v>6370</v>
      </c>
      <c r="H17" s="44" t="s">
        <v>73</v>
      </c>
      <c r="I17" s="44" t="s">
        <v>74</v>
      </c>
      <c r="J17" s="22">
        <v>13209532948</v>
      </c>
      <c r="K17" s="31"/>
    </row>
    <row r="18" s="2" customFormat="1" ht="16" customHeight="1" spans="1:11">
      <c r="A18" s="12">
        <v>15</v>
      </c>
      <c r="B18" s="16" t="s">
        <v>49</v>
      </c>
      <c r="C18" s="17" t="s">
        <v>75</v>
      </c>
      <c r="D18" s="18" t="s">
        <v>76</v>
      </c>
      <c r="E18" s="19">
        <v>5.8</v>
      </c>
      <c r="F18" s="22">
        <v>700</v>
      </c>
      <c r="G18" s="22">
        <f t="shared" si="0"/>
        <v>4060</v>
      </c>
      <c r="H18" s="44" t="s">
        <v>77</v>
      </c>
      <c r="I18" s="44" t="s">
        <v>78</v>
      </c>
      <c r="J18" s="22">
        <v>15379530526</v>
      </c>
      <c r="K18" s="31"/>
    </row>
    <row r="19" s="2" customFormat="1" ht="16" customHeight="1" spans="1:11">
      <c r="A19" s="12">
        <v>16</v>
      </c>
      <c r="B19" s="16" t="s">
        <v>49</v>
      </c>
      <c r="C19" s="17" t="s">
        <v>65</v>
      </c>
      <c r="D19" s="18" t="s">
        <v>79</v>
      </c>
      <c r="E19" s="19">
        <v>2.7</v>
      </c>
      <c r="F19" s="22">
        <v>700</v>
      </c>
      <c r="G19" s="22">
        <f t="shared" si="0"/>
        <v>1890</v>
      </c>
      <c r="H19" s="44" t="s">
        <v>80</v>
      </c>
      <c r="I19" s="44" t="s">
        <v>81</v>
      </c>
      <c r="J19" s="22">
        <v>13895241310</v>
      </c>
      <c r="K19" s="31"/>
    </row>
    <row r="20" s="2" customFormat="1" ht="16" customHeight="1" spans="1:11">
      <c r="A20" s="12">
        <v>17</v>
      </c>
      <c r="B20" s="16" t="s">
        <v>82</v>
      </c>
      <c r="C20" s="17" t="s">
        <v>83</v>
      </c>
      <c r="D20" s="18" t="s">
        <v>84</v>
      </c>
      <c r="E20" s="19">
        <v>5.9</v>
      </c>
      <c r="F20" s="22">
        <v>700</v>
      </c>
      <c r="G20" s="22">
        <f t="shared" si="0"/>
        <v>4130</v>
      </c>
      <c r="H20" s="44" t="s">
        <v>85</v>
      </c>
      <c r="I20" s="44" t="s">
        <v>86</v>
      </c>
      <c r="J20" s="22">
        <v>13895572075</v>
      </c>
      <c r="K20" s="31"/>
    </row>
    <row r="21" s="2" customFormat="1" ht="16" customHeight="1" spans="1:11">
      <c r="A21" s="12">
        <v>18</v>
      </c>
      <c r="B21" s="16" t="s">
        <v>82</v>
      </c>
      <c r="C21" s="17" t="s">
        <v>83</v>
      </c>
      <c r="D21" s="18" t="s">
        <v>87</v>
      </c>
      <c r="E21" s="19">
        <v>0.7</v>
      </c>
      <c r="F21" s="22">
        <v>700</v>
      </c>
      <c r="G21" s="22">
        <f t="shared" si="0"/>
        <v>490</v>
      </c>
      <c r="H21" s="44" t="s">
        <v>88</v>
      </c>
      <c r="I21" s="44" t="s">
        <v>89</v>
      </c>
      <c r="J21" s="22">
        <v>17795350007</v>
      </c>
      <c r="K21" s="31"/>
    </row>
    <row r="22" s="2" customFormat="1" ht="16" customHeight="1" spans="1:11">
      <c r="A22" s="12">
        <v>19</v>
      </c>
      <c r="B22" s="16" t="s">
        <v>82</v>
      </c>
      <c r="C22" s="17" t="s">
        <v>90</v>
      </c>
      <c r="D22" s="18" t="s">
        <v>91</v>
      </c>
      <c r="E22" s="19">
        <v>8.3</v>
      </c>
      <c r="F22" s="22">
        <v>700</v>
      </c>
      <c r="G22" s="22">
        <f t="shared" si="0"/>
        <v>5810</v>
      </c>
      <c r="H22" s="44" t="s">
        <v>92</v>
      </c>
      <c r="I22" s="44" t="s">
        <v>93</v>
      </c>
      <c r="J22" s="22">
        <v>13995438935</v>
      </c>
      <c r="K22" s="31"/>
    </row>
    <row r="23" s="2" customFormat="1" ht="16" customHeight="1" spans="1:11">
      <c r="A23" s="12">
        <v>20</v>
      </c>
      <c r="B23" s="16" t="s">
        <v>82</v>
      </c>
      <c r="C23" s="17" t="s">
        <v>90</v>
      </c>
      <c r="D23" s="18" t="s">
        <v>94</v>
      </c>
      <c r="E23" s="19">
        <v>10</v>
      </c>
      <c r="F23" s="22">
        <v>700</v>
      </c>
      <c r="G23" s="22">
        <f t="shared" si="0"/>
        <v>7000</v>
      </c>
      <c r="H23" s="44" t="s">
        <v>95</v>
      </c>
      <c r="I23" s="44" t="s">
        <v>96</v>
      </c>
      <c r="J23" s="22">
        <v>13995259285</v>
      </c>
      <c r="K23" s="31"/>
    </row>
    <row r="24" s="2" customFormat="1" ht="16" customHeight="1" spans="1:11">
      <c r="A24" s="12">
        <v>21</v>
      </c>
      <c r="B24" s="16" t="s">
        <v>82</v>
      </c>
      <c r="C24" s="17" t="s">
        <v>97</v>
      </c>
      <c r="D24" s="18" t="s">
        <v>98</v>
      </c>
      <c r="E24" s="19">
        <v>1.8</v>
      </c>
      <c r="F24" s="22">
        <v>700</v>
      </c>
      <c r="G24" s="22">
        <f t="shared" si="0"/>
        <v>1260</v>
      </c>
      <c r="H24" s="22"/>
      <c r="I24" s="22"/>
      <c r="J24" s="22"/>
      <c r="K24" s="31"/>
    </row>
    <row r="25" s="2" customFormat="1" ht="16" customHeight="1" spans="1:11">
      <c r="A25" s="12">
        <v>22</v>
      </c>
      <c r="B25" s="16" t="s">
        <v>99</v>
      </c>
      <c r="C25" s="17" t="s">
        <v>100</v>
      </c>
      <c r="D25" s="18" t="s">
        <v>101</v>
      </c>
      <c r="E25" s="19">
        <v>3.6</v>
      </c>
      <c r="F25" s="22">
        <v>700</v>
      </c>
      <c r="G25" s="22">
        <f t="shared" si="0"/>
        <v>2520</v>
      </c>
      <c r="H25" s="22"/>
      <c r="I25" s="22"/>
      <c r="J25" s="22"/>
      <c r="K25" s="31"/>
    </row>
    <row r="26" s="2" customFormat="1" ht="16" customHeight="1" spans="1:11">
      <c r="A26" s="12">
        <v>23</v>
      </c>
      <c r="B26" s="16" t="s">
        <v>99</v>
      </c>
      <c r="C26" s="23" t="s">
        <v>102</v>
      </c>
      <c r="D26" s="18" t="s">
        <v>103</v>
      </c>
      <c r="E26" s="19">
        <v>1.5</v>
      </c>
      <c r="F26" s="22">
        <v>700</v>
      </c>
      <c r="G26" s="22">
        <f t="shared" si="0"/>
        <v>1050</v>
      </c>
      <c r="H26" s="22"/>
      <c r="I26" s="22"/>
      <c r="J26" s="22"/>
      <c r="K26" s="31"/>
    </row>
    <row r="27" s="2" customFormat="1" ht="16" customHeight="1" spans="1:11">
      <c r="A27" s="12">
        <v>24</v>
      </c>
      <c r="B27" s="16" t="s">
        <v>104</v>
      </c>
      <c r="C27" s="23" t="s">
        <v>105</v>
      </c>
      <c r="D27" s="18" t="s">
        <v>106</v>
      </c>
      <c r="E27" s="19">
        <v>6.8</v>
      </c>
      <c r="F27" s="22">
        <v>700</v>
      </c>
      <c r="G27" s="22">
        <f t="shared" ref="G27:G69" si="1">E27*F27</f>
        <v>4760</v>
      </c>
      <c r="H27" s="44" t="s">
        <v>107</v>
      </c>
      <c r="I27" s="44" t="s">
        <v>108</v>
      </c>
      <c r="J27" s="22">
        <v>13995495057</v>
      </c>
      <c r="K27" s="31"/>
    </row>
    <row r="28" s="2" customFormat="1" ht="16" customHeight="1" spans="1:11">
      <c r="A28" s="24" t="s">
        <v>9</v>
      </c>
      <c r="B28" s="25"/>
      <c r="C28" s="26"/>
      <c r="D28" s="27"/>
      <c r="E28" s="22">
        <f>SUM(E4:E27)</f>
        <v>131.7</v>
      </c>
      <c r="F28" s="27"/>
      <c r="G28" s="28">
        <f>SUM(G4:G27)</f>
        <v>92190</v>
      </c>
      <c r="H28" s="27"/>
      <c r="I28" s="27"/>
      <c r="J28" s="27"/>
      <c r="K28" s="27"/>
    </row>
    <row r="29" s="2" customFormat="1" ht="16" customHeight="1" spans="1:11">
      <c r="A29"/>
      <c r="B29"/>
      <c r="C29"/>
      <c r="D29"/>
      <c r="E29"/>
      <c r="F29"/>
      <c r="G29"/>
      <c r="H29"/>
      <c r="I29"/>
      <c r="J29"/>
      <c r="K29"/>
    </row>
    <row r="30" s="2" customFormat="1" ht="16" customHeight="1" spans="1:11">
      <c r="A30"/>
      <c r="B30"/>
      <c r="C30"/>
      <c r="D30"/>
      <c r="E30"/>
      <c r="F30"/>
      <c r="G30"/>
      <c r="H30"/>
      <c r="I30"/>
      <c r="J30"/>
      <c r="K30"/>
    </row>
    <row r="31" s="2" customFormat="1" ht="16" customHeight="1" spans="1:11">
      <c r="A31"/>
      <c r="B31"/>
      <c r="C31"/>
      <c r="D31"/>
      <c r="E31"/>
      <c r="F31"/>
      <c r="G31"/>
      <c r="H31"/>
      <c r="I31"/>
      <c r="J31"/>
      <c r="K31"/>
    </row>
    <row r="32" s="2" customFormat="1" ht="16" customHeight="1" spans="1:11">
      <c r="A32"/>
      <c r="B32"/>
      <c r="C32"/>
      <c r="D32"/>
      <c r="E32"/>
      <c r="F32"/>
      <c r="G32"/>
      <c r="H32"/>
      <c r="I32"/>
      <c r="J32"/>
      <c r="K32"/>
    </row>
    <row r="33" s="2" customFormat="1" ht="16" customHeight="1" spans="1:11">
      <c r="A33"/>
      <c r="B33"/>
      <c r="C33"/>
      <c r="D33"/>
      <c r="E33"/>
      <c r="F33"/>
      <c r="G33"/>
      <c r="H33"/>
      <c r="I33"/>
      <c r="J33"/>
      <c r="K33"/>
    </row>
    <row r="34" s="2" customFormat="1" ht="16" customHeight="1" spans="1:11">
      <c r="A34"/>
      <c r="B34"/>
      <c r="C34"/>
      <c r="D34"/>
      <c r="E34"/>
      <c r="F34"/>
      <c r="G34"/>
      <c r="H34"/>
      <c r="I34"/>
      <c r="J34"/>
      <c r="K34"/>
    </row>
    <row r="35" s="2" customFormat="1" ht="16" customHeight="1" spans="1:11">
      <c r="A35"/>
      <c r="B35"/>
      <c r="C35"/>
      <c r="D35"/>
      <c r="E35"/>
      <c r="F35"/>
      <c r="G35"/>
      <c r="H35"/>
      <c r="I35"/>
      <c r="J35"/>
      <c r="K35"/>
    </row>
    <row r="36" s="2" customFormat="1" ht="16" customHeight="1" spans="1:11">
      <c r="A36"/>
      <c r="B36"/>
      <c r="C36"/>
      <c r="D36"/>
      <c r="E36"/>
      <c r="F36"/>
      <c r="G36"/>
      <c r="H36"/>
      <c r="I36"/>
      <c r="J36"/>
      <c r="K36"/>
    </row>
    <row r="37" s="2" customFormat="1" ht="16" customHeight="1" spans="1:11">
      <c r="A37"/>
      <c r="B37"/>
      <c r="C37"/>
      <c r="D37"/>
      <c r="E37"/>
      <c r="F37"/>
      <c r="G37"/>
      <c r="H37"/>
      <c r="I37"/>
      <c r="J37"/>
      <c r="K37"/>
    </row>
    <row r="38" s="2" customFormat="1" ht="16" customHeight="1" spans="1:11">
      <c r="A38"/>
      <c r="B38"/>
      <c r="C38"/>
      <c r="D38"/>
      <c r="E38"/>
      <c r="F38"/>
      <c r="G38"/>
      <c r="H38"/>
      <c r="I38"/>
      <c r="J38"/>
      <c r="K38"/>
    </row>
    <row r="39" ht="16" customHeight="1"/>
    <row r="40" ht="16" customHeight="1"/>
    <row r="41" ht="16" customHeight="1"/>
    <row r="42" ht="16" customHeight="1"/>
    <row r="43" ht="16" customHeight="1"/>
    <row r="44" ht="16" customHeight="1"/>
    <row r="45" ht="16" customHeight="1"/>
    <row r="46" ht="16" customHeight="1"/>
    <row r="47" ht="16" customHeight="1"/>
    <row r="48" ht="16" customHeight="1"/>
    <row r="49" ht="16" customHeight="1"/>
    <row r="50" ht="16" customHeight="1"/>
    <row r="51" ht="16" customHeight="1"/>
    <row r="52" ht="16" customHeight="1"/>
    <row r="53" ht="16" customHeight="1"/>
    <row r="54" ht="16" customHeight="1"/>
    <row r="55" ht="16" customHeight="1"/>
    <row r="56" ht="16" customHeight="1"/>
    <row r="57" ht="16" customHeight="1"/>
    <row r="58" ht="16" customHeight="1"/>
    <row r="59" ht="16" customHeight="1"/>
    <row r="60" ht="16" customHeight="1"/>
    <row r="61" ht="16" customHeight="1"/>
    <row r="62" ht="16" customHeight="1"/>
    <row r="63" ht="16" customHeight="1"/>
    <row r="64" ht="16" customHeight="1"/>
    <row r="65" ht="16" customHeight="1"/>
    <row r="66" ht="16" customHeight="1"/>
    <row r="67" ht="16" customHeight="1"/>
    <row r="68" ht="16" customHeight="1"/>
    <row r="69" ht="16" customHeight="1"/>
    <row r="70" ht="16" customHeight="1"/>
    <row r="71" ht="16" customHeight="1"/>
    <row r="72" ht="16" customHeight="1"/>
    <row r="73" ht="16" customHeight="1"/>
    <row r="74" ht="16" customHeight="1"/>
    <row r="75" ht="16" customHeight="1"/>
    <row r="76" ht="16" customHeight="1"/>
    <row r="77" ht="16" customHeight="1"/>
    <row r="78" ht="16" customHeight="1"/>
    <row r="79" ht="16" customHeight="1"/>
    <row r="80" ht="16" customHeight="1"/>
    <row r="81" ht="16" customHeight="1"/>
    <row r="82" ht="16" customHeight="1"/>
    <row r="83" ht="16" customHeight="1"/>
    <row r="84" ht="16" customHeight="1"/>
    <row r="85" ht="16" customHeight="1"/>
    <row r="86" ht="16" customHeight="1"/>
    <row r="87" ht="16" customHeight="1"/>
    <row r="88" ht="16" customHeight="1"/>
    <row r="89" ht="16" customHeight="1"/>
    <row r="90" ht="16" customHeight="1"/>
    <row r="91" ht="16" customHeight="1"/>
    <row r="92" ht="16" customHeight="1"/>
    <row r="93" ht="16" customHeight="1"/>
    <row r="94" ht="16" customHeight="1"/>
    <row r="95" ht="16" customHeight="1"/>
    <row r="96" ht="16" customHeight="1"/>
    <row r="97" ht="16" customHeight="1"/>
    <row r="98" ht="16" customHeight="1"/>
  </sheetData>
  <mergeCells count="3">
    <mergeCell ref="A1:K1"/>
    <mergeCell ref="A2:K2"/>
    <mergeCell ref="A28:C28"/>
  </mergeCells>
  <pageMargins left="0.700694444444445" right="0.700694444444445" top="0.751388888888889" bottom="0.751388888888889" header="0.298611111111111" footer="0.298611111111111"/>
  <pageSetup paperSize="9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补助资金汇总表</vt:lpstr>
      <vt:lpstr>补助花名表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沙晓东</cp:lastModifiedBy>
  <dcterms:created xsi:type="dcterms:W3CDTF">2023-05-12T11:15:00Z</dcterms:created>
  <dcterms:modified xsi:type="dcterms:W3CDTF">2024-12-01T14:53:01Z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7AF22FEEEF854A59B820B5323EB7008B_12</vt:lpwstr>
  </property>
</Properties>
</file>