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<sst xmlns="http://schemas.openxmlformats.org/spreadsheetml/2006/main" count="31" uniqueCount="30">
  <si>
    <t>附件</t>
  </si>
  <si>
    <r>
      <t>盐池县</t>
    </r>
    <r>
      <rPr>
        <sz val="20"/>
        <rFont val="Times New Roman"/>
        <charset val="134"/>
      </rPr>
      <t>2024</t>
    </r>
    <r>
      <rPr>
        <sz val="20"/>
        <rFont val="方正小标宋简体"/>
        <charset val="134"/>
      </rPr>
      <t>年自治区农业生产防灾救灾资金项目农作物冰雹灾害喷施叶面肥和植物生长调节剂服务验收和资金兑付明细表</t>
    </r>
  </si>
  <si>
    <t>序号</t>
  </si>
  <si>
    <t>服务企业</t>
  </si>
  <si>
    <t>乡镇</t>
  </si>
  <si>
    <t>行政村</t>
  </si>
  <si>
    <t>服务面积（亩）</t>
  </si>
  <si>
    <t>验收合格面积（亩）</t>
  </si>
  <si>
    <t>兑付标准
（元/亩）</t>
  </si>
  <si>
    <t>兑付资金（元）</t>
  </si>
  <si>
    <t>备注</t>
  </si>
  <si>
    <t>银川市田野农业科技服务有限公司</t>
  </si>
  <si>
    <t>冯记沟乡</t>
  </si>
  <si>
    <t>冯记沟</t>
  </si>
  <si>
    <t>暴记春</t>
  </si>
  <si>
    <t>丁记掌</t>
  </si>
  <si>
    <t>惠安堡镇</t>
  </si>
  <si>
    <t>狼布掌</t>
  </si>
  <si>
    <t>小计</t>
  </si>
  <si>
    <t>宁夏盐池利荣农业开发有限公司</t>
  </si>
  <si>
    <t>青山乡</t>
  </si>
  <si>
    <t>古峰庄</t>
  </si>
  <si>
    <t>花马池镇</t>
  </si>
  <si>
    <t>皖记沟</t>
  </si>
  <si>
    <t>红沟梁</t>
  </si>
  <si>
    <t>田记掌</t>
  </si>
  <si>
    <t>冒寨子</t>
  </si>
  <si>
    <t>芨芨沟</t>
  </si>
  <si>
    <t>高利乌素</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</si>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</sst>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黑体"/>
      <charset val="134"/>
    </font>
    <font>
      <sz val="20"/>
      <name val="方正小标宋简体"/>
      <charset val="134"/>
    </font>
    <font>
      <sz val="20"/>
      <name val="Times New Roman"/>
      <charset val="134"/>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workbookViewId="0">
      <selection activeCell="F14" sqref="F14"/>
    </sheetView>
  </sheetViews>
  <sheetFormatPr defaultColWidth="9" defaultRowHeight="14.25"/>
  <cols>
    <col min="1" max="1" width="8.25" style="1" customWidth="1"/>
    <col min="2" max="2" width="17" style="1" customWidth="1"/>
    <col min="3" max="3" width="12.125" style="1" customWidth="1"/>
    <col min="4" max="4" width="13" style="1" customWidth="1"/>
    <col min="5" max="5" width="13.25" style="1" customWidth="1"/>
    <col min="6" max="8" width="17.25" style="1" customWidth="1"/>
    <col min="9" max="9" width="14.875" style="1" customWidth="1"/>
    <col min="10" max="16384" width="9" style="1"/>
  </cols>
  <sheetData>
    <row r="1" ht="18.75" spans="1:1">
      <c r="A1" s="2" t="s">
        <v>0</v>
      </c>
    </row>
    <row r="2" s="1" customFormat="1" ht="60" customHeight="1" spans="1:9">
      <c r="A2" s="3" t="s">
        <v>1</v>
      </c>
      <c r="B2" s="4"/>
      <c r="C2" s="4"/>
      <c r="D2" s="4"/>
      <c r="E2" s="4"/>
      <c r="F2" s="4"/>
      <c r="G2" s="4"/>
      <c r="H2" s="4"/>
      <c r="I2" s="4"/>
    </row>
    <row r="3" s="1" customFormat="1" ht="30" customHeight="1" spans="1:9">
      <c r="A3" s="5" t="s">
        <v>2</v>
      </c>
      <c r="B3" s="5" t="s">
        <v>3</v>
      </c>
      <c r="C3" s="5" t="s">
        <v>4</v>
      </c>
      <c r="D3" s="5" t="s">
        <v>5</v>
      </c>
      <c r="E3" s="5" t="s">
        <v>6</v>
      </c>
      <c r="F3" s="5" t="s">
        <v>7</v>
      </c>
      <c r="G3" s="5" t="s">
        <v>8</v>
      </c>
      <c r="H3" s="5" t="s">
        <v>9</v>
      </c>
      <c r="I3" s="5" t="s">
        <v>10</v>
      </c>
    </row>
    <row r="4" s="1" customFormat="1" ht="25" customHeight="1" spans="1:9">
      <c r="A4" s="5">
        <v>1</v>
      </c>
      <c r="B4" s="5" t="s">
        <v>11</v>
      </c>
      <c r="C4" s="5" t="s">
        <v>12</v>
      </c>
      <c r="D4" s="6" t="s">
        <v>13</v>
      </c>
      <c r="E4" s="6">
        <v>4000</v>
      </c>
      <c r="F4" s="6">
        <v>4000</v>
      </c>
      <c r="G4" s="6">
        <v>14.3</v>
      </c>
      <c r="H4" s="6">
        <f>G4*F4</f>
        <v>57200</v>
      </c>
      <c r="I4" s="5"/>
    </row>
    <row r="5" s="1" customFormat="1" ht="25" customHeight="1" spans="1:9">
      <c r="A5" s="5"/>
      <c r="B5" s="5"/>
      <c r="C5" s="5"/>
      <c r="D5" s="6" t="s">
        <v>14</v>
      </c>
      <c r="E5" s="6">
        <v>3600</v>
      </c>
      <c r="F5" s="6">
        <v>3600</v>
      </c>
      <c r="G5" s="6">
        <v>14.3</v>
      </c>
      <c r="H5" s="6">
        <f>G5*F5</f>
        <v>51480</v>
      </c>
      <c r="I5" s="5"/>
    </row>
    <row r="6" s="1" customFormat="1" ht="25" customHeight="1" spans="1:9">
      <c r="A6" s="5"/>
      <c r="B6" s="5"/>
      <c r="C6" s="5"/>
      <c r="D6" s="6" t="s">
        <v>15</v>
      </c>
      <c r="E6" s="6">
        <v>6500</v>
      </c>
      <c r="F6" s="6">
        <v>6500</v>
      </c>
      <c r="G6" s="6">
        <v>14.3</v>
      </c>
      <c r="H6" s="6">
        <f>G6*F6</f>
        <v>92950</v>
      </c>
      <c r="I6" s="5"/>
    </row>
    <row r="7" s="1" customFormat="1" ht="25" customHeight="1" spans="1:9">
      <c r="A7" s="5"/>
      <c r="B7" s="5"/>
      <c r="C7" s="5" t="s">
        <v>16</v>
      </c>
      <c r="D7" s="6" t="s">
        <v>17</v>
      </c>
      <c r="E7" s="6">
        <v>1308.5</v>
      </c>
      <c r="F7" s="6">
        <v>1308.5</v>
      </c>
      <c r="G7" s="6">
        <v>14.3</v>
      </c>
      <c r="H7" s="6">
        <f>G7*F7</f>
        <v>18711.55</v>
      </c>
      <c r="I7" s="5"/>
    </row>
    <row r="8" s="1" customFormat="1" ht="25" customHeight="1" spans="1:9">
      <c r="A8" s="5"/>
      <c r="B8" s="5" t="s">
        <v>18</v>
      </c>
      <c r="C8" s="5"/>
      <c r="D8" s="5"/>
      <c r="E8" s="5">
        <f>SUM(E4:E7)</f>
        <v>15408.5</v>
      </c>
      <c r="F8" s="5">
        <f>SUM(F4:F7)</f>
        <v>15408.5</v>
      </c>
      <c r="G8" s="5"/>
      <c r="H8" s="5">
        <f>SUM(H4:H7)</f>
        <v>220341.55</v>
      </c>
      <c r="I8" s="5"/>
    </row>
    <row r="9" s="1" customFormat="1" ht="25" customHeight="1" spans="1:9">
      <c r="A9" s="5">
        <v>2</v>
      </c>
      <c r="B9" s="5" t="s">
        <v>19</v>
      </c>
      <c r="C9" s="5" t="s">
        <v>20</v>
      </c>
      <c r="D9" s="6" t="s">
        <v>21</v>
      </c>
      <c r="E9" s="6">
        <v>968.5</v>
      </c>
      <c r="F9" s="6">
        <v>950</v>
      </c>
      <c r="G9" s="6">
        <v>14.25</v>
      </c>
      <c r="H9" s="6">
        <f t="shared" ref="H9:H15" si="0">G9*F9</f>
        <v>13537.5</v>
      </c>
      <c r="I9" s="5"/>
    </row>
    <row r="10" s="1" customFormat="1" ht="25" customHeight="1" spans="1:9">
      <c r="A10" s="5"/>
      <c r="B10" s="5"/>
      <c r="C10" s="5" t="s">
        <v>22</v>
      </c>
      <c r="D10" s="6" t="s">
        <v>23</v>
      </c>
      <c r="E10" s="6">
        <v>3884</v>
      </c>
      <c r="F10" s="6">
        <v>3870</v>
      </c>
      <c r="G10" s="6">
        <v>14.25</v>
      </c>
      <c r="H10" s="6">
        <f t="shared" si="0"/>
        <v>55147.5</v>
      </c>
      <c r="I10" s="5"/>
    </row>
    <row r="11" s="1" customFormat="1" ht="25" customHeight="1" spans="1:9">
      <c r="A11" s="5"/>
      <c r="B11" s="5"/>
      <c r="C11" s="5"/>
      <c r="D11" s="6" t="s">
        <v>24</v>
      </c>
      <c r="E11" s="6">
        <v>2151</v>
      </c>
      <c r="F11" s="6">
        <v>2150</v>
      </c>
      <c r="G11" s="6">
        <v>14.25</v>
      </c>
      <c r="H11" s="6">
        <f t="shared" si="0"/>
        <v>30637.5</v>
      </c>
      <c r="I11" s="5"/>
    </row>
    <row r="12" s="1" customFormat="1" ht="25" customHeight="1" spans="1:9">
      <c r="A12" s="5"/>
      <c r="B12" s="5"/>
      <c r="C12" s="5"/>
      <c r="D12" s="6" t="s">
        <v>25</v>
      </c>
      <c r="E12" s="6">
        <v>521</v>
      </c>
      <c r="F12" s="6">
        <v>520</v>
      </c>
      <c r="G12" s="6">
        <v>14.25</v>
      </c>
      <c r="H12" s="6">
        <f t="shared" si="0"/>
        <v>7410</v>
      </c>
      <c r="I12" s="5"/>
    </row>
    <row r="13" s="1" customFormat="1" ht="25" customHeight="1" spans="1:9">
      <c r="A13" s="5"/>
      <c r="B13" s="5"/>
      <c r="C13" s="5"/>
      <c r="D13" s="6" t="s">
        <v>26</v>
      </c>
      <c r="E13" s="6">
        <v>460</v>
      </c>
      <c r="F13" s="6">
        <v>460</v>
      </c>
      <c r="G13" s="6">
        <v>14.25</v>
      </c>
      <c r="H13" s="6">
        <f t="shared" si="0"/>
        <v>6555</v>
      </c>
      <c r="I13" s="5"/>
    </row>
    <row r="14" s="1" customFormat="1" ht="25" customHeight="1" spans="1:9">
      <c r="A14" s="5"/>
      <c r="B14" s="5"/>
      <c r="C14" s="5"/>
      <c r="D14" s="6" t="s">
        <v>27</v>
      </c>
      <c r="E14" s="6">
        <v>130</v>
      </c>
      <c r="F14" s="6">
        <v>130</v>
      </c>
      <c r="G14" s="6">
        <v>14.25</v>
      </c>
      <c r="H14" s="6">
        <f t="shared" si="0"/>
        <v>1852.5</v>
      </c>
      <c r="I14" s="5"/>
    </row>
    <row r="15" s="1" customFormat="1" ht="25" customHeight="1" spans="1:9">
      <c r="A15" s="5"/>
      <c r="B15" s="5"/>
      <c r="C15" s="5"/>
      <c r="D15" s="6" t="s">
        <v>28</v>
      </c>
      <c r="E15" s="6">
        <v>50</v>
      </c>
      <c r="F15" s="6">
        <v>50</v>
      </c>
      <c r="G15" s="6">
        <v>14.25</v>
      </c>
      <c r="H15" s="6">
        <f t="shared" si="0"/>
        <v>712.5</v>
      </c>
      <c r="I15" s="5"/>
    </row>
    <row r="16" s="1" customFormat="1" ht="25" customHeight="1" spans="1:9">
      <c r="A16" s="5"/>
      <c r="B16" s="5" t="s">
        <v>18</v>
      </c>
      <c r="C16" s="5"/>
      <c r="D16" s="5"/>
      <c r="E16" s="5">
        <f>SUM(E9:E15)</f>
        <v>8164.5</v>
      </c>
      <c r="F16" s="5">
        <f>SUM(F9:F15)</f>
        <v>8130</v>
      </c>
      <c r="G16" s="5"/>
      <c r="H16" s="5">
        <f>SUM(H9:H15)</f>
        <v>115852.5</v>
      </c>
      <c r="I16" s="5"/>
    </row>
    <row r="17" s="1" customFormat="1" ht="25" customHeight="1" spans="1:9">
      <c r="A17" s="7" t="s">
        <v>29</v>
      </c>
      <c r="B17" s="8"/>
      <c r="C17" s="8"/>
      <c r="D17" s="9"/>
      <c r="E17" s="5">
        <f>E8+E16</f>
        <v>23573</v>
      </c>
      <c r="F17" s="5">
        <f>F8+F16</f>
        <v>23538.5</v>
      </c>
      <c r="G17" s="5"/>
      <c r="H17" s="5">
        <f>H8+H16</f>
        <v>336194.05</v>
      </c>
      <c r="I17" s="5"/>
    </row>
  </sheetData>
  <mergeCells count="10">
    <mergeCell ref="A2:I2"/>
    <mergeCell ref="B8:D8"/>
    <mergeCell ref="B16:D16"/>
    <mergeCell ref="A17:D17"/>
    <mergeCell ref="A4:A8"/>
    <mergeCell ref="A9:A16"/>
    <mergeCell ref="B4:B7"/>
    <mergeCell ref="B9:B15"/>
    <mergeCell ref="C4:C6"/>
    <mergeCell ref="C10:C15"/>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wangkun15008604321</dc:creator>
  <cp:lastModifiedBy>焦薇屹</cp:lastModifiedBy>
  <dcterms:created xsi:type="dcterms:W3CDTF">2025-12-31T10:17:00Z</dcterms:created>
  <dcterms:modified xsi:type="dcterms:W3CDTF">2025-12-31T15:38:53Z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00AD23447B69099E0DD35469997E755C_43</vt:lpwstr>
  </property>
  <property fmtid="{D5CDD505-2E9C-101B-9397-08002B2CF9AE}" pid="3" name="KSOProductBuildVer">
    <vt:lpwstr>2052-12.8.2.21176</vt:lpwstr>
  </property>
  <property fmtid="{D5CDD505-2E9C-101B-9397-08002B2CF9AE}" pid="4" name="CalculationRule">
    <vt:i4>1</vt:i4>
  </property>
</Properties>
</file>