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2"/>
  </bookViews>
  <sheets>
    <sheet name="黄花锈病" sheetId="1" r:id="rId1"/>
    <sheet name="玉米病虫害" sheetId="2" r:id="rId2"/>
    <sheet name="复合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<sst xmlns="http://schemas.openxmlformats.org/spreadsheetml/2006/main" count="96" uniqueCount="66">
  <si>
    <t>附件1-1</t>
  </si>
  <si>
    <t>盐池县2025年中央农业防灾减灾和水利救灾项目（防灾减灾第五批）黄花锈病统防统治服务验收
和资金兑付明细表</t>
  </si>
  <si>
    <t>序号</t>
  </si>
  <si>
    <t>服务企业</t>
  </si>
  <si>
    <t>乡镇</t>
  </si>
  <si>
    <t>行政村</t>
  </si>
  <si>
    <t>服务面积（亩）</t>
  </si>
  <si>
    <t>验收合格面积（亩）</t>
  </si>
  <si>
    <t>兑付标准
（元/亩）</t>
  </si>
  <si>
    <t>兑付资金（元）</t>
  </si>
  <si>
    <t>备注</t>
  </si>
  <si>
    <t>宁夏超越农业科技发展有限
公司</t>
  </si>
  <si>
    <t>冯记沟乡</t>
  </si>
  <si>
    <t>暴记春</t>
  </si>
  <si>
    <t>雨强</t>
  </si>
  <si>
    <t>马儿庄</t>
  </si>
  <si>
    <t>惠安堡镇</t>
  </si>
  <si>
    <t>杜记沟</t>
  </si>
  <si>
    <t>狼布掌</t>
  </si>
  <si>
    <t>大坝</t>
  </si>
  <si>
    <t>杨儿庄</t>
  </si>
  <si>
    <t>隰宁堡</t>
  </si>
  <si>
    <t>林记口子</t>
  </si>
  <si>
    <t>惠苑</t>
  </si>
  <si>
    <t>王乐井乡</t>
  </si>
  <si>
    <t>郑家堡</t>
  </si>
  <si>
    <t>石山子</t>
  </si>
  <si>
    <t>花马池镇</t>
  </si>
  <si>
    <t>裕兴</t>
  </si>
  <si>
    <t>田记掌</t>
  </si>
  <si>
    <t>四墩子</t>
  </si>
  <si>
    <t>盈德</t>
  </si>
  <si>
    <t>惠泽</t>
  </si>
  <si>
    <t>李记沟</t>
  </si>
  <si>
    <t>合计</t>
  </si>
  <si>
    <t>附件1-2</t>
  </si>
  <si>
    <t>盐池县2025年中央农业防灾减灾和水利救灾项目（防灾减灾第五批）
玉米病虫害统防统治验收和资金兑付明细表</t>
  </si>
  <si>
    <t>丁记掌</t>
  </si>
  <si>
    <t>高沙窝镇</t>
  </si>
  <si>
    <t>高沙窝</t>
  </si>
  <si>
    <t>宝塔</t>
  </si>
  <si>
    <t>营西</t>
  </si>
  <si>
    <t>二步坑</t>
  </si>
  <si>
    <t>施记圈</t>
  </si>
  <si>
    <t>小计</t>
  </si>
  <si>
    <t>宁夏盐池利荣农业开发
有限公司</t>
  </si>
  <si>
    <t>老盐池</t>
  </si>
  <si>
    <t>青山乡</t>
  </si>
  <si>
    <t>方山</t>
  </si>
  <si>
    <t>郝记台</t>
  </si>
  <si>
    <t>柳杨堡</t>
  </si>
  <si>
    <t>皖记沟</t>
  </si>
  <si>
    <t>佟记圈</t>
  </si>
  <si>
    <t>附件1-3</t>
  </si>
  <si>
    <t>盐池县2025年中央农业防灾减灾和水利救灾项目（防灾减灾第五批）复合肥验收和资金兑付
明细表</t>
  </si>
  <si>
    <t>供应商</t>
  </si>
  <si>
    <t>产品名称</t>
  </si>
  <si>
    <t>规格</t>
  </si>
  <si>
    <t>采购数量</t>
  </si>
  <si>
    <t>验收合格数量</t>
  </si>
  <si>
    <t>单价</t>
  </si>
  <si>
    <t>盐池县新天合农业发展有限公司</t>
  </si>
  <si>
    <t>复合肥
（28-6-6）</t>
  </si>
  <si>
    <t>40公斤/袋</t>
  </si>
  <si>
    <t>300吨
（7500袋）</t>
  </si>
  <si>
    <t>2760元/吨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</si>
</sst>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D8" sqref="D8"/>
    </sheetView>
  </sheetViews>
  <sheetFormatPr defaultColWidth="9" defaultRowHeight="14.25"/>
  <cols>
    <col min="1" max="1" width="8.25" style="1" customWidth="1"/>
    <col min="2" max="2" width="17" style="1" customWidth="1"/>
    <col min="3" max="3" width="12.125" style="1" customWidth="1"/>
    <col min="4" max="4" width="13" style="1" customWidth="1"/>
    <col min="5" max="5" width="13.25" style="1" customWidth="1"/>
    <col min="6" max="8" width="17.25" style="1" customWidth="1"/>
    <col min="9" max="9" width="14.875" style="1" customWidth="1"/>
    <col min="10" max="16384" width="9" style="1"/>
  </cols>
  <sheetData>
    <row r="1" ht="18.75" spans="1:1">
      <c r="A1" s="2" t="s">
        <v>0</v>
      </c>
    </row>
    <row r="2" s="1" customFormat="1" ht="6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19" customHeight="1" spans="1:9">
      <c r="A4" s="16">
        <v>1</v>
      </c>
      <c r="B4" s="16" t="s">
        <v>11</v>
      </c>
      <c r="C4" s="10" t="s">
        <v>12</v>
      </c>
      <c r="D4" s="12" t="s">
        <v>13</v>
      </c>
      <c r="E4" s="12">
        <v>200</v>
      </c>
      <c r="F4" s="12">
        <v>180</v>
      </c>
      <c r="G4" s="12">
        <v>17</v>
      </c>
      <c r="H4" s="12">
        <f>G4*F4</f>
        <v>3060</v>
      </c>
      <c r="I4" s="10"/>
    </row>
    <row r="5" s="1" customFormat="1" ht="19" customHeight="1" spans="1:9">
      <c r="A5" s="17"/>
      <c r="B5" s="17"/>
      <c r="C5" s="10"/>
      <c r="D5" s="18" t="s">
        <v>14</v>
      </c>
      <c r="E5" s="12">
        <v>49</v>
      </c>
      <c r="F5" s="12">
        <v>40</v>
      </c>
      <c r="G5" s="12">
        <v>17</v>
      </c>
      <c r="H5" s="12">
        <f t="shared" ref="H5:H22" si="0">G5*F5</f>
        <v>680</v>
      </c>
      <c r="I5" s="10"/>
    </row>
    <row r="6" s="1" customFormat="1" ht="19" customHeight="1" spans="1:9">
      <c r="A6" s="17"/>
      <c r="B6" s="17"/>
      <c r="C6" s="10"/>
      <c r="D6" s="12" t="s">
        <v>15</v>
      </c>
      <c r="E6" s="12">
        <v>42.8</v>
      </c>
      <c r="F6" s="12">
        <v>40</v>
      </c>
      <c r="G6" s="12">
        <v>17</v>
      </c>
      <c r="H6" s="12">
        <f t="shared" si="0"/>
        <v>680</v>
      </c>
      <c r="I6" s="10"/>
    </row>
    <row r="7" s="1" customFormat="1" ht="19" customHeight="1" spans="1:9">
      <c r="A7" s="17"/>
      <c r="B7" s="17"/>
      <c r="C7" s="10" t="s">
        <v>16</v>
      </c>
      <c r="D7" s="12" t="s">
        <v>17</v>
      </c>
      <c r="E7" s="12">
        <v>3450.3</v>
      </c>
      <c r="F7" s="12">
        <v>3450</v>
      </c>
      <c r="G7" s="12">
        <v>17</v>
      </c>
      <c r="H7" s="12">
        <f t="shared" si="0"/>
        <v>58650</v>
      </c>
      <c r="I7" s="10"/>
    </row>
    <row r="8" s="1" customFormat="1" ht="19" customHeight="1" spans="1:9">
      <c r="A8" s="17"/>
      <c r="B8" s="17"/>
      <c r="C8" s="10"/>
      <c r="D8" s="12" t="s">
        <v>18</v>
      </c>
      <c r="E8" s="12">
        <v>1757.8</v>
      </c>
      <c r="F8" s="12">
        <v>1750</v>
      </c>
      <c r="G8" s="12">
        <v>17</v>
      </c>
      <c r="H8" s="12">
        <f t="shared" si="0"/>
        <v>29750</v>
      </c>
      <c r="I8" s="10"/>
    </row>
    <row r="9" s="1" customFormat="1" ht="19" customHeight="1" spans="1:9">
      <c r="A9" s="17"/>
      <c r="B9" s="17"/>
      <c r="C9" s="10"/>
      <c r="D9" s="12" t="s">
        <v>19</v>
      </c>
      <c r="E9" s="12">
        <v>4799.9</v>
      </c>
      <c r="F9" s="12">
        <v>4790</v>
      </c>
      <c r="G9" s="12">
        <v>17</v>
      </c>
      <c r="H9" s="12">
        <f t="shared" si="0"/>
        <v>81430</v>
      </c>
      <c r="I9" s="10"/>
    </row>
    <row r="10" s="1" customFormat="1" ht="19" customHeight="1" spans="1:9">
      <c r="A10" s="17"/>
      <c r="B10" s="17"/>
      <c r="C10" s="10"/>
      <c r="D10" s="12" t="s">
        <v>20</v>
      </c>
      <c r="E10" s="12">
        <v>1102</v>
      </c>
      <c r="F10" s="12">
        <v>1100</v>
      </c>
      <c r="G10" s="12">
        <v>17</v>
      </c>
      <c r="H10" s="12">
        <f t="shared" si="0"/>
        <v>18700</v>
      </c>
      <c r="I10" s="10"/>
    </row>
    <row r="11" s="1" customFormat="1" ht="19" customHeight="1" spans="1:9">
      <c r="A11" s="17"/>
      <c r="B11" s="17"/>
      <c r="C11" s="10"/>
      <c r="D11" s="12" t="s">
        <v>21</v>
      </c>
      <c r="E11" s="12">
        <v>937</v>
      </c>
      <c r="F11" s="12">
        <v>930</v>
      </c>
      <c r="G11" s="12">
        <v>17</v>
      </c>
      <c r="H11" s="12">
        <f t="shared" si="0"/>
        <v>15810</v>
      </c>
      <c r="I11" s="10"/>
    </row>
    <row r="12" s="1" customFormat="1" ht="19" customHeight="1" spans="1:9">
      <c r="A12" s="17"/>
      <c r="B12" s="17"/>
      <c r="C12" s="10"/>
      <c r="D12" s="12" t="s">
        <v>22</v>
      </c>
      <c r="E12" s="12">
        <v>253</v>
      </c>
      <c r="F12" s="12">
        <v>250</v>
      </c>
      <c r="G12" s="12">
        <v>17</v>
      </c>
      <c r="H12" s="12">
        <f t="shared" si="0"/>
        <v>4250</v>
      </c>
      <c r="I12" s="10"/>
    </row>
    <row r="13" s="1" customFormat="1" ht="19" customHeight="1" spans="1:9">
      <c r="A13" s="17"/>
      <c r="B13" s="17"/>
      <c r="C13" s="10"/>
      <c r="D13" s="12" t="s">
        <v>23</v>
      </c>
      <c r="E13" s="12">
        <v>700</v>
      </c>
      <c r="F13" s="12">
        <v>700</v>
      </c>
      <c r="G13" s="12">
        <v>17</v>
      </c>
      <c r="H13" s="12">
        <f t="shared" si="0"/>
        <v>11900</v>
      </c>
      <c r="I13" s="10"/>
    </row>
    <row r="14" s="1" customFormat="1" ht="19" customHeight="1" spans="1:9">
      <c r="A14" s="17"/>
      <c r="B14" s="17"/>
      <c r="C14" s="16" t="s">
        <v>24</v>
      </c>
      <c r="D14" s="12" t="s">
        <v>24</v>
      </c>
      <c r="E14" s="12">
        <v>70</v>
      </c>
      <c r="F14" s="12">
        <v>70</v>
      </c>
      <c r="G14" s="12">
        <v>17</v>
      </c>
      <c r="H14" s="12">
        <f t="shared" si="0"/>
        <v>1190</v>
      </c>
      <c r="I14" s="10"/>
    </row>
    <row r="15" s="1" customFormat="1" ht="19" customHeight="1" spans="1:9">
      <c r="A15" s="17"/>
      <c r="B15" s="17"/>
      <c r="C15" s="17"/>
      <c r="D15" s="12" t="s">
        <v>25</v>
      </c>
      <c r="E15" s="12">
        <v>50.5</v>
      </c>
      <c r="F15" s="12">
        <v>50</v>
      </c>
      <c r="G15" s="12">
        <v>17</v>
      </c>
      <c r="H15" s="12">
        <f t="shared" si="0"/>
        <v>850</v>
      </c>
      <c r="I15" s="10"/>
    </row>
    <row r="16" s="1" customFormat="1" ht="19" customHeight="1" spans="1:9">
      <c r="A16" s="17"/>
      <c r="B16" s="17"/>
      <c r="C16" s="19"/>
      <c r="D16" s="12" t="s">
        <v>26</v>
      </c>
      <c r="E16" s="12">
        <v>165</v>
      </c>
      <c r="F16" s="12">
        <v>160</v>
      </c>
      <c r="G16" s="12">
        <v>17</v>
      </c>
      <c r="H16" s="12">
        <f t="shared" si="0"/>
        <v>2720</v>
      </c>
      <c r="I16" s="10"/>
    </row>
    <row r="17" s="1" customFormat="1" ht="19" customHeight="1" spans="1:9">
      <c r="A17" s="17"/>
      <c r="B17" s="17"/>
      <c r="C17" s="10" t="s">
        <v>27</v>
      </c>
      <c r="D17" s="12" t="s">
        <v>28</v>
      </c>
      <c r="E17" s="12">
        <v>232.1</v>
      </c>
      <c r="F17" s="12">
        <v>230</v>
      </c>
      <c r="G17" s="12">
        <v>17</v>
      </c>
      <c r="H17" s="12">
        <f t="shared" si="0"/>
        <v>3910</v>
      </c>
      <c r="I17" s="10"/>
    </row>
    <row r="18" s="1" customFormat="1" ht="19" customHeight="1" spans="1:9">
      <c r="A18" s="17"/>
      <c r="B18" s="17"/>
      <c r="C18" s="10"/>
      <c r="D18" s="12" t="s">
        <v>29</v>
      </c>
      <c r="E18" s="12">
        <v>35</v>
      </c>
      <c r="F18" s="12">
        <v>30</v>
      </c>
      <c r="G18" s="12">
        <v>17</v>
      </c>
      <c r="H18" s="12">
        <f t="shared" si="0"/>
        <v>510</v>
      </c>
      <c r="I18" s="10"/>
    </row>
    <row r="19" s="1" customFormat="1" ht="19" customHeight="1" spans="1:9">
      <c r="A19" s="17"/>
      <c r="B19" s="17"/>
      <c r="C19" s="10"/>
      <c r="D19" s="12" t="s">
        <v>30</v>
      </c>
      <c r="E19" s="12">
        <v>20.6</v>
      </c>
      <c r="F19" s="12">
        <v>20</v>
      </c>
      <c r="G19" s="12">
        <v>17</v>
      </c>
      <c r="H19" s="12">
        <f t="shared" si="0"/>
        <v>340</v>
      </c>
      <c r="I19" s="10"/>
    </row>
    <row r="20" s="1" customFormat="1" ht="19" customHeight="1" spans="1:9">
      <c r="A20" s="17"/>
      <c r="B20" s="17"/>
      <c r="C20" s="10"/>
      <c r="D20" s="12" t="s">
        <v>31</v>
      </c>
      <c r="E20" s="12">
        <v>574.9</v>
      </c>
      <c r="F20" s="12">
        <v>570</v>
      </c>
      <c r="G20" s="12">
        <v>17</v>
      </c>
      <c r="H20" s="12">
        <f t="shared" si="0"/>
        <v>9690</v>
      </c>
      <c r="I20" s="10"/>
    </row>
    <row r="21" s="1" customFormat="1" ht="19" customHeight="1" spans="1:9">
      <c r="A21" s="17"/>
      <c r="B21" s="17"/>
      <c r="C21" s="10"/>
      <c r="D21" s="12" t="s">
        <v>32</v>
      </c>
      <c r="E21" s="12">
        <v>606.1</v>
      </c>
      <c r="F21" s="12">
        <v>600</v>
      </c>
      <c r="G21" s="12">
        <v>17</v>
      </c>
      <c r="H21" s="12">
        <f t="shared" si="0"/>
        <v>10200</v>
      </c>
      <c r="I21" s="10"/>
    </row>
    <row r="22" s="1" customFormat="1" ht="19" customHeight="1" spans="1:9">
      <c r="A22" s="19"/>
      <c r="B22" s="19"/>
      <c r="C22" s="10"/>
      <c r="D22" s="12" t="s">
        <v>33</v>
      </c>
      <c r="E22" s="12">
        <v>40</v>
      </c>
      <c r="F22" s="12">
        <v>40</v>
      </c>
      <c r="G22" s="12">
        <v>17</v>
      </c>
      <c r="H22" s="12">
        <f t="shared" si="0"/>
        <v>680</v>
      </c>
      <c r="I22" s="10"/>
    </row>
    <row r="23" s="1" customFormat="1" ht="19" customHeight="1" spans="1:9">
      <c r="A23" s="20" t="s">
        <v>34</v>
      </c>
      <c r="B23" s="21"/>
      <c r="C23" s="21"/>
      <c r="D23" s="22"/>
      <c r="E23" s="10">
        <f>SUM(E4:E22)</f>
        <v>15086</v>
      </c>
      <c r="F23" s="10">
        <f>SUM(F4:F22)</f>
        <v>15000</v>
      </c>
      <c r="G23" s="10"/>
      <c r="H23" s="10">
        <f>SUM(H4:H22)</f>
        <v>255000</v>
      </c>
      <c r="I23" s="10"/>
    </row>
  </sheetData>
  <mergeCells count="8">
    <mergeCell ref="A2:I2"/>
    <mergeCell ref="A23:D23"/>
    <mergeCell ref="A4:A22"/>
    <mergeCell ref="B4:B22"/>
    <mergeCell ref="C4:C6"/>
    <mergeCell ref="C7:C13"/>
    <mergeCell ref="C14:C16"/>
    <mergeCell ref="C17:C2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7" sqref="F7"/>
    </sheetView>
  </sheetViews>
  <sheetFormatPr defaultColWidth="9" defaultRowHeight="14.25"/>
  <cols>
    <col min="1" max="1" width="4.625" style="1" customWidth="1"/>
    <col min="2" max="2" width="9.25" style="1" customWidth="1"/>
    <col min="3" max="3" width="8.25" style="1" customWidth="1"/>
    <col min="4" max="4" width="10.5" style="1" customWidth="1"/>
    <col min="5" max="8" width="11.625" style="1" customWidth="1"/>
    <col min="9" max="9" width="8.125" style="1" customWidth="1"/>
    <col min="10" max="16384" width="9" style="1"/>
  </cols>
  <sheetData>
    <row r="1" ht="18.75" spans="1:1">
      <c r="A1" s="2" t="s">
        <v>35</v>
      </c>
    </row>
    <row r="2" s="1" customFormat="1" ht="50" customHeight="1" spans="1:9">
      <c r="A2" s="9" t="s">
        <v>36</v>
      </c>
      <c r="B2" s="9"/>
      <c r="C2" s="9"/>
      <c r="D2" s="9"/>
      <c r="E2" s="9"/>
      <c r="F2" s="9"/>
      <c r="G2" s="9"/>
      <c r="H2" s="9"/>
      <c r="I2" s="9"/>
    </row>
    <row r="3" s="1" customFormat="1" ht="29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29" customHeight="1" spans="1:9">
      <c r="A4" s="10">
        <v>1</v>
      </c>
      <c r="B4" s="10" t="s">
        <v>11</v>
      </c>
      <c r="C4" s="10" t="s">
        <v>12</v>
      </c>
      <c r="D4" s="11" t="s">
        <v>15</v>
      </c>
      <c r="E4" s="11">
        <v>2995.7</v>
      </c>
      <c r="F4" s="12">
        <v>2980</v>
      </c>
      <c r="G4" s="12">
        <v>17</v>
      </c>
      <c r="H4" s="12">
        <f>G4*F4</f>
        <v>50660</v>
      </c>
      <c r="I4" s="10"/>
    </row>
    <row r="5" s="1" customFormat="1" ht="29" customHeight="1" spans="1:9">
      <c r="A5" s="10"/>
      <c r="B5" s="10"/>
      <c r="C5" s="10"/>
      <c r="D5" s="11" t="s">
        <v>37</v>
      </c>
      <c r="E5" s="11">
        <v>874.6</v>
      </c>
      <c r="F5" s="12">
        <v>870</v>
      </c>
      <c r="G5" s="12">
        <v>17</v>
      </c>
      <c r="H5" s="12">
        <f t="shared" ref="H5:H11" si="0">G5*F5</f>
        <v>14790</v>
      </c>
      <c r="I5" s="10"/>
    </row>
    <row r="6" s="1" customFormat="1" ht="29" customHeight="1" spans="1:9">
      <c r="A6" s="10"/>
      <c r="B6" s="10"/>
      <c r="C6" s="10"/>
      <c r="D6" s="11" t="s">
        <v>14</v>
      </c>
      <c r="E6" s="11">
        <v>981.2</v>
      </c>
      <c r="F6" s="12">
        <v>980</v>
      </c>
      <c r="G6" s="12">
        <v>17</v>
      </c>
      <c r="H6" s="12">
        <f t="shared" si="0"/>
        <v>16660</v>
      </c>
      <c r="I6" s="10"/>
    </row>
    <row r="7" s="1" customFormat="1" ht="29" customHeight="1" spans="1:9">
      <c r="A7" s="10"/>
      <c r="B7" s="10"/>
      <c r="C7" s="10" t="s">
        <v>38</v>
      </c>
      <c r="D7" s="11" t="s">
        <v>39</v>
      </c>
      <c r="E7" s="11">
        <v>949.8</v>
      </c>
      <c r="F7" s="12">
        <v>940</v>
      </c>
      <c r="G7" s="12">
        <v>17</v>
      </c>
      <c r="H7" s="12">
        <f t="shared" si="0"/>
        <v>15980</v>
      </c>
      <c r="I7" s="10"/>
    </row>
    <row r="8" s="1" customFormat="1" ht="29" customHeight="1" spans="1:9">
      <c r="A8" s="10"/>
      <c r="B8" s="10"/>
      <c r="C8" s="10"/>
      <c r="D8" s="11" t="s">
        <v>40</v>
      </c>
      <c r="E8" s="11">
        <v>386</v>
      </c>
      <c r="F8" s="12">
        <v>380</v>
      </c>
      <c r="G8" s="12">
        <v>17</v>
      </c>
      <c r="H8" s="12">
        <f t="shared" si="0"/>
        <v>6460</v>
      </c>
      <c r="I8" s="10"/>
    </row>
    <row r="9" s="1" customFormat="1" ht="29" customHeight="1" spans="1:9">
      <c r="A9" s="10"/>
      <c r="B9" s="10"/>
      <c r="C9" s="10"/>
      <c r="D9" s="11" t="s">
        <v>41</v>
      </c>
      <c r="E9" s="11">
        <v>1311</v>
      </c>
      <c r="F9" s="12">
        <v>1300</v>
      </c>
      <c r="G9" s="12">
        <v>17</v>
      </c>
      <c r="H9" s="12">
        <f t="shared" si="0"/>
        <v>22100</v>
      </c>
      <c r="I9" s="10"/>
    </row>
    <row r="10" s="1" customFormat="1" ht="29" customHeight="1" spans="1:9">
      <c r="A10" s="10"/>
      <c r="B10" s="10"/>
      <c r="C10" s="10"/>
      <c r="D10" s="11" t="s">
        <v>42</v>
      </c>
      <c r="E10" s="11">
        <v>5287</v>
      </c>
      <c r="F10" s="12">
        <v>5250</v>
      </c>
      <c r="G10" s="12">
        <v>17</v>
      </c>
      <c r="H10" s="12">
        <f t="shared" si="0"/>
        <v>89250</v>
      </c>
      <c r="I10" s="10"/>
    </row>
    <row r="11" s="1" customFormat="1" ht="29" customHeight="1" spans="1:9">
      <c r="A11" s="10"/>
      <c r="B11" s="10"/>
      <c r="C11" s="10"/>
      <c r="D11" s="11" t="s">
        <v>43</v>
      </c>
      <c r="E11" s="11">
        <v>2340</v>
      </c>
      <c r="F11" s="12">
        <v>2300</v>
      </c>
      <c r="G11" s="12">
        <v>17</v>
      </c>
      <c r="H11" s="12">
        <f t="shared" si="0"/>
        <v>39100</v>
      </c>
      <c r="I11" s="10"/>
    </row>
    <row r="12" s="1" customFormat="1" ht="29" customHeight="1" spans="1:9">
      <c r="A12" s="10"/>
      <c r="B12" s="10" t="s">
        <v>44</v>
      </c>
      <c r="C12" s="10"/>
      <c r="D12" s="10"/>
      <c r="E12" s="11">
        <f>SUM(E4:E11)</f>
        <v>15125.3</v>
      </c>
      <c r="F12" s="12">
        <f>SUM(F4:F11)</f>
        <v>15000</v>
      </c>
      <c r="G12" s="12"/>
      <c r="H12" s="12">
        <f>SUM(H4:H11)</f>
        <v>255000</v>
      </c>
      <c r="I12" s="10"/>
    </row>
    <row r="13" s="1" customFormat="1" ht="29" customHeight="1" spans="1:9">
      <c r="A13" s="10">
        <v>2</v>
      </c>
      <c r="B13" s="10" t="s">
        <v>45</v>
      </c>
      <c r="C13" s="10" t="s">
        <v>16</v>
      </c>
      <c r="D13" s="11" t="s">
        <v>17</v>
      </c>
      <c r="E13" s="11">
        <v>5000</v>
      </c>
      <c r="F13" s="12">
        <v>5000</v>
      </c>
      <c r="G13" s="12">
        <v>17.3</v>
      </c>
      <c r="H13" s="12">
        <f>G13*F13</f>
        <v>86500</v>
      </c>
      <c r="I13" s="10"/>
    </row>
    <row r="14" s="1" customFormat="1" ht="29" customHeight="1" spans="1:9">
      <c r="A14" s="10"/>
      <c r="B14" s="10"/>
      <c r="C14" s="10"/>
      <c r="D14" s="11" t="s">
        <v>46</v>
      </c>
      <c r="E14" s="11">
        <v>5006.1</v>
      </c>
      <c r="F14" s="12">
        <v>5000</v>
      </c>
      <c r="G14" s="12">
        <v>17.3</v>
      </c>
      <c r="H14" s="12">
        <f t="shared" ref="H14:H22" si="1">G14*F14</f>
        <v>86500</v>
      </c>
      <c r="I14" s="10"/>
    </row>
    <row r="15" s="1" customFormat="1" ht="29" customHeight="1" spans="1:9">
      <c r="A15" s="10"/>
      <c r="B15" s="10"/>
      <c r="C15" s="10"/>
      <c r="D15" s="11" t="s">
        <v>18</v>
      </c>
      <c r="E15" s="11">
        <v>3513.9</v>
      </c>
      <c r="F15" s="12">
        <v>3500</v>
      </c>
      <c r="G15" s="12">
        <v>17.3</v>
      </c>
      <c r="H15" s="12">
        <f t="shared" si="1"/>
        <v>60550</v>
      </c>
      <c r="I15" s="10"/>
    </row>
    <row r="16" s="1" customFormat="1" ht="29" customHeight="1" spans="1:9">
      <c r="A16" s="10"/>
      <c r="B16" s="10"/>
      <c r="C16" s="10" t="s">
        <v>24</v>
      </c>
      <c r="D16" s="12" t="s">
        <v>25</v>
      </c>
      <c r="E16" s="12">
        <v>4610.2</v>
      </c>
      <c r="F16" s="12">
        <v>4600</v>
      </c>
      <c r="G16" s="12">
        <v>17.3</v>
      </c>
      <c r="H16" s="12">
        <f t="shared" si="1"/>
        <v>79580</v>
      </c>
      <c r="I16" s="10"/>
    </row>
    <row r="17" s="1" customFormat="1" ht="29" customHeight="1" spans="1:9">
      <c r="A17" s="10"/>
      <c r="B17" s="10"/>
      <c r="C17" s="10" t="s">
        <v>47</v>
      </c>
      <c r="D17" s="12" t="s">
        <v>48</v>
      </c>
      <c r="E17" s="12">
        <v>1050</v>
      </c>
      <c r="F17" s="12">
        <v>1000</v>
      </c>
      <c r="G17" s="12">
        <v>17.3</v>
      </c>
      <c r="H17" s="12">
        <f t="shared" si="1"/>
        <v>17300</v>
      </c>
      <c r="I17" s="10"/>
    </row>
    <row r="18" s="1" customFormat="1" ht="29" customHeight="1" spans="1:9">
      <c r="A18" s="10"/>
      <c r="B18" s="10"/>
      <c r="C18" s="10"/>
      <c r="D18" s="12" t="s">
        <v>49</v>
      </c>
      <c r="E18" s="12">
        <v>5448.2</v>
      </c>
      <c r="F18" s="12">
        <v>5400</v>
      </c>
      <c r="G18" s="12">
        <v>17.3</v>
      </c>
      <c r="H18" s="12">
        <f t="shared" si="1"/>
        <v>93420</v>
      </c>
      <c r="I18" s="10"/>
    </row>
    <row r="19" s="1" customFormat="1" ht="29" customHeight="1" spans="1:9">
      <c r="A19" s="10"/>
      <c r="B19" s="10"/>
      <c r="C19" s="10" t="s">
        <v>27</v>
      </c>
      <c r="D19" s="11" t="s">
        <v>50</v>
      </c>
      <c r="E19" s="11">
        <v>2151</v>
      </c>
      <c r="F19" s="12">
        <v>2100</v>
      </c>
      <c r="G19" s="12">
        <v>17.3</v>
      </c>
      <c r="H19" s="12">
        <f t="shared" si="1"/>
        <v>36330</v>
      </c>
      <c r="I19" s="10"/>
    </row>
    <row r="20" s="1" customFormat="1" ht="29" customHeight="1" spans="1:9">
      <c r="A20" s="10"/>
      <c r="B20" s="10"/>
      <c r="C20" s="10"/>
      <c r="D20" s="11" t="s">
        <v>51</v>
      </c>
      <c r="E20" s="11">
        <v>4470</v>
      </c>
      <c r="F20" s="12">
        <v>4400</v>
      </c>
      <c r="G20" s="12">
        <v>17.3</v>
      </c>
      <c r="H20" s="12">
        <f t="shared" si="1"/>
        <v>76120</v>
      </c>
      <c r="I20" s="10"/>
    </row>
    <row r="21" s="1" customFormat="1" ht="29" customHeight="1" spans="1:9">
      <c r="A21" s="10"/>
      <c r="B21" s="10"/>
      <c r="C21" s="10"/>
      <c r="D21" s="11" t="s">
        <v>52</v>
      </c>
      <c r="E21" s="11">
        <v>2620</v>
      </c>
      <c r="F21" s="12">
        <v>2600</v>
      </c>
      <c r="G21" s="12">
        <v>17.3</v>
      </c>
      <c r="H21" s="12">
        <f t="shared" si="1"/>
        <v>44980</v>
      </c>
      <c r="I21" s="10"/>
    </row>
    <row r="22" s="1" customFormat="1" ht="29" customHeight="1" spans="1:9">
      <c r="A22" s="10"/>
      <c r="B22" s="10"/>
      <c r="C22" s="10"/>
      <c r="D22" s="11" t="s">
        <v>33</v>
      </c>
      <c r="E22" s="11">
        <v>6460</v>
      </c>
      <c r="F22" s="12">
        <v>6400</v>
      </c>
      <c r="G22" s="12">
        <v>17.3</v>
      </c>
      <c r="H22" s="12">
        <f t="shared" si="1"/>
        <v>110720</v>
      </c>
      <c r="I22" s="10"/>
    </row>
    <row r="23" s="1" customFormat="1" ht="29" customHeight="1" spans="1:9">
      <c r="A23" s="10"/>
      <c r="B23" s="10" t="s">
        <v>44</v>
      </c>
      <c r="C23" s="10"/>
      <c r="D23" s="13"/>
      <c r="E23" s="10">
        <f>SUM(E13:E22)</f>
        <v>40329.4</v>
      </c>
      <c r="F23" s="10">
        <f>SUM(F13:F22)</f>
        <v>40000</v>
      </c>
      <c r="G23" s="10"/>
      <c r="H23" s="10">
        <f>SUM(H13:H22)</f>
        <v>692000</v>
      </c>
      <c r="I23" s="10"/>
    </row>
    <row r="24" ht="29" customHeight="1" spans="1:9">
      <c r="A24" s="14" t="s">
        <v>34</v>
      </c>
      <c r="B24" s="14"/>
      <c r="C24" s="14"/>
      <c r="D24" s="15"/>
      <c r="E24" s="14">
        <f>E12+E23</f>
        <v>55454.7</v>
      </c>
      <c r="F24" s="14">
        <f>F12+F23</f>
        <v>55000</v>
      </c>
      <c r="G24" s="14"/>
      <c r="H24" s="14">
        <f>H12+H23</f>
        <v>947000</v>
      </c>
      <c r="I24" s="15"/>
    </row>
  </sheetData>
  <mergeCells count="13">
    <mergeCell ref="A2:I2"/>
    <mergeCell ref="B12:D12"/>
    <mergeCell ref="B23:C23"/>
    <mergeCell ref="A24:C24"/>
    <mergeCell ref="A4:A12"/>
    <mergeCell ref="A13:A23"/>
    <mergeCell ref="B4:B11"/>
    <mergeCell ref="B13:B22"/>
    <mergeCell ref="C4:C6"/>
    <mergeCell ref="C7:C11"/>
    <mergeCell ref="C13:C15"/>
    <mergeCell ref="C17:C18"/>
    <mergeCell ref="C19:C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5" sqref="G5"/>
    </sheetView>
  </sheetViews>
  <sheetFormatPr defaultColWidth="9" defaultRowHeight="14.25" outlineLevelRow="4"/>
  <cols>
    <col min="1" max="1" width="8.25" style="1" customWidth="1"/>
    <col min="2" max="2" width="17" style="1" customWidth="1"/>
    <col min="3" max="3" width="13.25" style="1" customWidth="1"/>
    <col min="4" max="4" width="12.125" style="1" customWidth="1"/>
    <col min="5" max="6" width="14.25" style="1" customWidth="1"/>
    <col min="7" max="7" width="14.375" style="1" customWidth="1"/>
    <col min="8" max="8" width="17.25" style="1" customWidth="1"/>
    <col min="9" max="9" width="14.875" style="1" customWidth="1"/>
    <col min="10" max="16384" width="9" style="1"/>
  </cols>
  <sheetData>
    <row r="1" ht="18.75" spans="1:1">
      <c r="A1" s="2" t="s">
        <v>53</v>
      </c>
    </row>
    <row r="2" s="1" customFormat="1" ht="66" customHeight="1" spans="1:9">
      <c r="A2" s="3" t="s">
        <v>54</v>
      </c>
      <c r="B2" s="3"/>
      <c r="C2" s="3"/>
      <c r="D2" s="3"/>
      <c r="E2" s="3"/>
      <c r="F2" s="3"/>
      <c r="G2" s="3"/>
      <c r="H2" s="3"/>
      <c r="I2" s="3"/>
    </row>
    <row r="3" s="1" customFormat="1" ht="53" customHeight="1" spans="1:9">
      <c r="A3" s="4" t="s">
        <v>2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  <c r="G3" s="4" t="s">
        <v>60</v>
      </c>
      <c r="H3" s="4" t="s">
        <v>9</v>
      </c>
      <c r="I3" s="4" t="s">
        <v>10</v>
      </c>
    </row>
    <row r="4" s="1" customFormat="1" ht="53" customHeight="1" spans="1:9">
      <c r="A4" s="5">
        <v>1</v>
      </c>
      <c r="B4" s="5" t="s">
        <v>61</v>
      </c>
      <c r="C4" s="6" t="s">
        <v>62</v>
      </c>
      <c r="D4" s="6" t="s">
        <v>63</v>
      </c>
      <c r="E4" s="6" t="s">
        <v>64</v>
      </c>
      <c r="F4" s="6" t="s">
        <v>64</v>
      </c>
      <c r="G4" s="6" t="s">
        <v>65</v>
      </c>
      <c r="H4" s="6">
        <v>828000</v>
      </c>
      <c r="I4" s="4"/>
    </row>
    <row r="5" s="1" customFormat="1" ht="53" customHeight="1" spans="1:9">
      <c r="A5" s="7" t="s">
        <v>34</v>
      </c>
      <c r="B5" s="8"/>
      <c r="C5" s="4"/>
      <c r="D5" s="4"/>
      <c r="E5" s="6" t="s">
        <v>64</v>
      </c>
      <c r="F5" s="6" t="s">
        <v>64</v>
      </c>
      <c r="G5" s="6"/>
      <c r="H5" s="4">
        <f>SUM(H4:H4)</f>
        <v>828000</v>
      </c>
      <c r="I5" s="4"/>
    </row>
  </sheetData>
  <mergeCells count="2">
    <mergeCell ref="A2:I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黄花锈病</vt:lpstr>
      <vt:lpstr>玉米病虫害</vt:lpstr>
      <vt:lpstr>复合肥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wangkun15008604321</dc:creator>
  <cp:lastModifiedBy>焦薇屹</cp:lastModifiedBy>
  <dcterms:created xsi:type="dcterms:W3CDTF">2025-12-31T10:17:00Z</dcterms:created>
  <dcterms:modified xsi:type="dcterms:W3CDTF">2025-12-31T15:46:53Z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B145712D1085BCE6A4D454698637FF2E_43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