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<sst xmlns="http://schemas.openxmlformats.org/spreadsheetml/2006/main" count="54" uniqueCount="32">
  <si>
    <t>附件</t>
  </si>
  <si>
    <t>2025年盐池县第二批农业社会化服务项目实施内容</t>
  </si>
  <si>
    <t>服务组织名称</t>
  </si>
  <si>
    <t>环节</t>
  </si>
  <si>
    <r>
      <rPr>
        <b/>
        <sz val="18"/>
        <rFont val="仿宋_GB2312"/>
        <charset val="134"/>
      </rPr>
      <t>面积</t>
    </r>
    <r>
      <rPr>
        <b/>
        <sz val="18"/>
        <rFont val="Times New Roman"/>
        <charset val="134"/>
      </rPr>
      <t>/</t>
    </r>
    <r>
      <rPr>
        <b/>
        <sz val="18"/>
        <rFont val="仿宋_GB2312"/>
        <charset val="134"/>
      </rPr>
      <t>亩</t>
    </r>
  </si>
  <si>
    <t>补助标准/元</t>
  </si>
  <si>
    <r>
      <rPr>
        <b/>
        <sz val="18"/>
        <rFont val="仿宋_GB2312"/>
        <charset val="134"/>
      </rPr>
      <t>金额</t>
    </r>
    <r>
      <rPr>
        <b/>
        <sz val="18"/>
        <rFont val="Times New Roman"/>
        <charset val="134"/>
      </rPr>
      <t>/</t>
    </r>
    <r>
      <rPr>
        <b/>
        <sz val="18"/>
        <rFont val="仿宋_GB2312"/>
        <charset val="134"/>
      </rPr>
      <t>元</t>
    </r>
  </si>
  <si>
    <r>
      <rPr>
        <b/>
        <sz val="18"/>
        <rFont val="仿宋_GB2312"/>
        <charset val="134"/>
      </rPr>
      <t>合计</t>
    </r>
    <r>
      <rPr>
        <b/>
        <sz val="18"/>
        <rFont val="Times New Roman"/>
        <charset val="134"/>
      </rPr>
      <t xml:space="preserve">
</t>
    </r>
    <r>
      <rPr>
        <b/>
        <sz val="18"/>
        <rFont val="仿宋_GB2312"/>
        <charset val="134"/>
      </rPr>
      <t>（金额</t>
    </r>
    <r>
      <rPr>
        <b/>
        <sz val="18"/>
        <rFont val="Times New Roman"/>
        <charset val="134"/>
      </rPr>
      <t>/</t>
    </r>
    <r>
      <rPr>
        <b/>
        <sz val="18"/>
        <rFont val="仿宋_GB2312"/>
        <charset val="134"/>
      </rPr>
      <t>元）</t>
    </r>
  </si>
  <si>
    <t>盐池县盐禾农机服务有限公司</t>
  </si>
  <si>
    <t>玉米收获</t>
  </si>
  <si>
    <t>玉米收获（大户）</t>
  </si>
  <si>
    <t>盐池县冯记沟乡雨强村土地股份专业合作社</t>
  </si>
  <si>
    <t>宁夏一方生态农业科技有限公司</t>
  </si>
  <si>
    <t>盐池县柏豪家庭农牧场</t>
  </si>
  <si>
    <t>盐池县顺风农机服务专业合作社</t>
  </si>
  <si>
    <t>盐池县下王庄种养殖专业合作社</t>
  </si>
  <si>
    <t>盐池县如翔种养殖专业合作社</t>
  </si>
  <si>
    <t>盐池县樟盛农机专业合作社</t>
  </si>
  <si>
    <t>盐池县贵荣农机服务有限公司</t>
  </si>
  <si>
    <t>盐池县王乐井乡牛记圈村经济合作社</t>
  </si>
  <si>
    <t>小杂粮收获</t>
  </si>
  <si>
    <t>盐池县银威农机服务有限公司</t>
  </si>
  <si>
    <t>盐池县马坊农机服务专业合作社</t>
  </si>
  <si>
    <t>盐池县农丰农机服务专业合作社</t>
  </si>
  <si>
    <t>小杂粮收获（大户）</t>
  </si>
  <si>
    <t>盐池县三方农机专业合作社</t>
  </si>
  <si>
    <t>盐池县宝森农机服务有限公司</t>
  </si>
  <si>
    <t>盐池县蔡生飞种养殖专业合作社</t>
  </si>
  <si>
    <t>盐池县麻黄山乡胶泥湾村经济合作社</t>
  </si>
  <si>
    <t>秋耕</t>
  </si>
  <si>
    <t>盐池县麻黄山乡李塬畔村经济合作社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</si>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</sst>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4"/>
      <name val="黑体"/>
      <charset val="134"/>
    </font>
    <font>
      <b/>
      <sz val="24"/>
      <name val="仿宋_GB2312"/>
      <charset val="134"/>
    </font>
    <font>
      <b/>
      <sz val="24"/>
      <name val="宋体"/>
      <charset val="134"/>
      <scheme val="minor"/>
    </font>
    <font>
      <b/>
      <sz val="24"/>
      <name val="Times New Roman"/>
      <charset val="134"/>
    </font>
    <font>
      <b/>
      <sz val="18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right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B5" sqref="B5"/>
    </sheetView>
  </sheetViews>
  <sheetFormatPr defaultColWidth="8.99166666666667" defaultRowHeight="18.75" outlineLevelCol="5"/>
  <cols>
    <col min="1" max="1" width="43" style="4" customWidth="1"/>
    <col min="2" max="2" width="26.2916666666667" style="5" customWidth="1"/>
    <col min="3" max="3" width="14.95" style="6" customWidth="1"/>
    <col min="4" max="4" width="9.6" style="7" customWidth="1"/>
    <col min="5" max="5" width="18.5583333333333" style="6" customWidth="1"/>
    <col min="6" max="6" width="20.1833333333333" style="7" customWidth="1"/>
    <col min="7" max="8" width="8.99166666666667" style="1"/>
    <col min="9" max="9" width="9.49166666666667" style="1"/>
    <col min="10" max="16384" width="8.99166666666667" style="1"/>
  </cols>
  <sheetData>
    <row r="1" spans="1:1">
      <c r="A1" s="8" t="s">
        <v>0</v>
      </c>
    </row>
    <row r="2" s="1" customFormat="1" ht="40" customHeight="1" spans="1:6">
      <c r="A2" s="9" t="s">
        <v>1</v>
      </c>
      <c r="B2" s="10"/>
      <c r="C2" s="11"/>
      <c r="D2" s="12"/>
      <c r="E2" s="26"/>
      <c r="F2" s="12"/>
    </row>
    <row r="3" s="2" customFormat="1" ht="73" customHeight="1" spans="1: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ht="18" spans="1:6">
      <c r="A4" s="14" t="s">
        <v>8</v>
      </c>
      <c r="B4" s="15" t="s">
        <v>9</v>
      </c>
      <c r="C4" s="16">
        <v>349.77</v>
      </c>
      <c r="D4" s="17">
        <v>25</v>
      </c>
      <c r="E4" s="20">
        <f>D4*C4</f>
        <v>8744.25</v>
      </c>
      <c r="F4" s="27">
        <f>E4+E5</f>
        <v>51604.06</v>
      </c>
    </row>
    <row r="5" ht="18" spans="1:6">
      <c r="A5" s="18"/>
      <c r="B5" s="15" t="s">
        <v>10</v>
      </c>
      <c r="C5" s="19">
        <v>1863.47</v>
      </c>
      <c r="D5" s="17">
        <v>23</v>
      </c>
      <c r="E5" s="20">
        <f t="shared" ref="E5:E30" si="0">D5*C5</f>
        <v>42859.81</v>
      </c>
      <c r="F5" s="28"/>
    </row>
    <row r="6" ht="36" spans="1:6">
      <c r="A6" s="14" t="s">
        <v>11</v>
      </c>
      <c r="B6" s="15" t="s">
        <v>9</v>
      </c>
      <c r="C6" s="20">
        <v>1531.14</v>
      </c>
      <c r="D6" s="17">
        <v>25</v>
      </c>
      <c r="E6" s="20">
        <f t="shared" si="0"/>
        <v>38278.5</v>
      </c>
      <c r="F6" s="17">
        <f>E6</f>
        <v>38278.5</v>
      </c>
    </row>
    <row r="7" ht="18" spans="1:6">
      <c r="A7" s="14" t="s">
        <v>12</v>
      </c>
      <c r="B7" s="15" t="s">
        <v>9</v>
      </c>
      <c r="C7" s="16">
        <v>12377</v>
      </c>
      <c r="D7" s="17">
        <v>25</v>
      </c>
      <c r="E7" s="20">
        <f t="shared" si="0"/>
        <v>309425</v>
      </c>
      <c r="F7" s="27">
        <f>E7+E8</f>
        <v>325065</v>
      </c>
    </row>
    <row r="8" ht="18" spans="1:6">
      <c r="A8" s="18"/>
      <c r="B8" s="15" t="s">
        <v>10</v>
      </c>
      <c r="C8" s="16">
        <v>680</v>
      </c>
      <c r="D8" s="17">
        <v>23</v>
      </c>
      <c r="E8" s="20">
        <f t="shared" si="0"/>
        <v>15640</v>
      </c>
      <c r="F8" s="28"/>
    </row>
    <row r="9" ht="18" spans="1:6">
      <c r="A9" s="14" t="s">
        <v>13</v>
      </c>
      <c r="B9" s="15" t="s">
        <v>9</v>
      </c>
      <c r="C9" s="16">
        <v>9503.68</v>
      </c>
      <c r="D9" s="17">
        <v>25</v>
      </c>
      <c r="E9" s="20">
        <f t="shared" si="0"/>
        <v>237592</v>
      </c>
      <c r="F9" s="17">
        <f>E9</f>
        <v>237592</v>
      </c>
    </row>
    <row r="10" ht="18" spans="1:6">
      <c r="A10" s="14" t="s">
        <v>14</v>
      </c>
      <c r="B10" s="15" t="s">
        <v>9</v>
      </c>
      <c r="C10" s="16">
        <v>11777.27</v>
      </c>
      <c r="D10" s="17">
        <v>25</v>
      </c>
      <c r="E10" s="20">
        <f t="shared" si="0"/>
        <v>294431.75</v>
      </c>
      <c r="F10" s="17">
        <f>E10</f>
        <v>294431.75</v>
      </c>
    </row>
    <row r="11" ht="18" spans="1:6">
      <c r="A11" s="14" t="s">
        <v>15</v>
      </c>
      <c r="B11" s="15" t="s">
        <v>9</v>
      </c>
      <c r="C11" s="16">
        <v>4844.99</v>
      </c>
      <c r="D11" s="17">
        <v>25</v>
      </c>
      <c r="E11" s="20">
        <f t="shared" si="0"/>
        <v>121124.75</v>
      </c>
      <c r="F11" s="17">
        <f>E11</f>
        <v>121124.75</v>
      </c>
    </row>
    <row r="12" ht="18" spans="1:6">
      <c r="A12" s="14" t="s">
        <v>16</v>
      </c>
      <c r="B12" s="15" t="s">
        <v>9</v>
      </c>
      <c r="C12" s="16">
        <v>3241.82</v>
      </c>
      <c r="D12" s="17">
        <v>25</v>
      </c>
      <c r="E12" s="20">
        <f t="shared" si="0"/>
        <v>81045.5</v>
      </c>
      <c r="F12" s="17">
        <f>E12</f>
        <v>81045.5</v>
      </c>
    </row>
    <row r="13" ht="18" spans="1:6">
      <c r="A13" s="14" t="s">
        <v>17</v>
      </c>
      <c r="B13" s="15" t="s">
        <v>9</v>
      </c>
      <c r="C13" s="16">
        <v>3728.23</v>
      </c>
      <c r="D13" s="17">
        <v>25</v>
      </c>
      <c r="E13" s="20">
        <f t="shared" si="0"/>
        <v>93205.75</v>
      </c>
      <c r="F13" s="27">
        <f>E13+E14</f>
        <v>178876.61</v>
      </c>
    </row>
    <row r="14" ht="18" spans="1:6">
      <c r="A14" s="18"/>
      <c r="B14" s="15" t="s">
        <v>10</v>
      </c>
      <c r="C14" s="16">
        <v>3724.82</v>
      </c>
      <c r="D14" s="17">
        <v>23</v>
      </c>
      <c r="E14" s="20">
        <f t="shared" si="0"/>
        <v>85670.86</v>
      </c>
      <c r="F14" s="28"/>
    </row>
    <row r="15" ht="18" spans="1:6">
      <c r="A15" s="14" t="s">
        <v>18</v>
      </c>
      <c r="B15" s="15" t="s">
        <v>9</v>
      </c>
      <c r="C15" s="16">
        <v>4423.34</v>
      </c>
      <c r="D15" s="17">
        <v>25</v>
      </c>
      <c r="E15" s="20">
        <f t="shared" si="0"/>
        <v>110583.5</v>
      </c>
      <c r="F15" s="27">
        <f>E15+E16</f>
        <v>129508.59</v>
      </c>
    </row>
    <row r="16" ht="18" spans="1:6">
      <c r="A16" s="18"/>
      <c r="B16" s="15" t="s">
        <v>10</v>
      </c>
      <c r="C16" s="16">
        <v>822.83</v>
      </c>
      <c r="D16" s="17">
        <v>23</v>
      </c>
      <c r="E16" s="20">
        <f t="shared" si="0"/>
        <v>18925.09</v>
      </c>
      <c r="F16" s="28"/>
    </row>
    <row r="17" ht="18" spans="1:6">
      <c r="A17" s="14" t="s">
        <v>19</v>
      </c>
      <c r="B17" s="15" t="s">
        <v>9</v>
      </c>
      <c r="C17" s="16">
        <v>5060.22</v>
      </c>
      <c r="D17" s="17">
        <v>25</v>
      </c>
      <c r="E17" s="20">
        <f t="shared" si="0"/>
        <v>126505.5</v>
      </c>
      <c r="F17" s="27">
        <f>E17+E18</f>
        <v>239907.9</v>
      </c>
    </row>
    <row r="18" ht="18" spans="1:6">
      <c r="A18" s="18"/>
      <c r="B18" s="15" t="s">
        <v>20</v>
      </c>
      <c r="C18" s="16">
        <v>11340.24</v>
      </c>
      <c r="D18" s="17">
        <v>10</v>
      </c>
      <c r="E18" s="20">
        <f t="shared" si="0"/>
        <v>113402.4</v>
      </c>
      <c r="F18" s="28"/>
    </row>
    <row r="19" ht="18" spans="1:6">
      <c r="A19" s="14" t="s">
        <v>21</v>
      </c>
      <c r="B19" s="15" t="s">
        <v>9</v>
      </c>
      <c r="C19" s="16">
        <v>4015.18</v>
      </c>
      <c r="D19" s="17">
        <v>25</v>
      </c>
      <c r="E19" s="20">
        <f t="shared" si="0"/>
        <v>100379.5</v>
      </c>
      <c r="F19" s="17">
        <f>E19</f>
        <v>100379.5</v>
      </c>
    </row>
    <row r="20" ht="18" spans="1:6">
      <c r="A20" s="14" t="s">
        <v>22</v>
      </c>
      <c r="B20" s="15" t="s">
        <v>9</v>
      </c>
      <c r="C20" s="16">
        <v>728</v>
      </c>
      <c r="D20" s="17">
        <v>25</v>
      </c>
      <c r="E20" s="20">
        <f t="shared" si="0"/>
        <v>18200</v>
      </c>
      <c r="F20" s="17">
        <f>E20</f>
        <v>18200</v>
      </c>
    </row>
    <row r="21" ht="18" spans="1:6">
      <c r="A21" s="14" t="s">
        <v>23</v>
      </c>
      <c r="B21" s="15" t="s">
        <v>9</v>
      </c>
      <c r="C21" s="16">
        <v>6807.32</v>
      </c>
      <c r="D21" s="17">
        <v>25</v>
      </c>
      <c r="E21" s="20">
        <f t="shared" si="0"/>
        <v>170183</v>
      </c>
      <c r="F21" s="27">
        <f>E21+E22+E23</f>
        <v>197825.86</v>
      </c>
    </row>
    <row r="22" ht="18" spans="1:6">
      <c r="A22" s="18"/>
      <c r="B22" s="15" t="s">
        <v>20</v>
      </c>
      <c r="C22" s="16">
        <v>2140.07</v>
      </c>
      <c r="D22" s="17">
        <v>10</v>
      </c>
      <c r="E22" s="20">
        <f t="shared" si="0"/>
        <v>21400.7</v>
      </c>
      <c r="F22" s="29"/>
    </row>
    <row r="23" ht="18" spans="1:6">
      <c r="A23" s="18"/>
      <c r="B23" s="15" t="s">
        <v>24</v>
      </c>
      <c r="C23" s="16">
        <v>780.27</v>
      </c>
      <c r="D23" s="17">
        <v>8</v>
      </c>
      <c r="E23" s="20">
        <f t="shared" si="0"/>
        <v>6242.16</v>
      </c>
      <c r="F23" s="28"/>
    </row>
    <row r="24" ht="18" spans="1:6">
      <c r="A24" s="14" t="s">
        <v>25</v>
      </c>
      <c r="B24" s="15" t="s">
        <v>9</v>
      </c>
      <c r="C24" s="16">
        <v>5439.84</v>
      </c>
      <c r="D24" s="17">
        <v>25</v>
      </c>
      <c r="E24" s="20">
        <f t="shared" si="0"/>
        <v>135996</v>
      </c>
      <c r="F24" s="17">
        <f>E24</f>
        <v>135996</v>
      </c>
    </row>
    <row r="25" ht="18" spans="1:6">
      <c r="A25" s="14" t="s">
        <v>26</v>
      </c>
      <c r="B25" s="15" t="s">
        <v>9</v>
      </c>
      <c r="C25" s="21">
        <v>5540.13</v>
      </c>
      <c r="D25" s="17">
        <v>25</v>
      </c>
      <c r="E25" s="20">
        <f t="shared" si="0"/>
        <v>138503.25</v>
      </c>
      <c r="F25" s="17">
        <f>E25</f>
        <v>138503.25</v>
      </c>
    </row>
    <row r="26" ht="18" spans="1:6">
      <c r="A26" s="14" t="s">
        <v>27</v>
      </c>
      <c r="B26" s="15" t="s">
        <v>9</v>
      </c>
      <c r="C26" s="21">
        <v>1863</v>
      </c>
      <c r="D26" s="17">
        <v>25</v>
      </c>
      <c r="E26" s="20">
        <f t="shared" si="0"/>
        <v>46575</v>
      </c>
      <c r="F26" s="17">
        <f>E26</f>
        <v>46575</v>
      </c>
    </row>
    <row r="27" ht="18" spans="1:6">
      <c r="A27" s="14" t="s">
        <v>28</v>
      </c>
      <c r="B27" s="15" t="s">
        <v>20</v>
      </c>
      <c r="C27" s="20">
        <v>982.31</v>
      </c>
      <c r="D27" s="17">
        <v>10</v>
      </c>
      <c r="E27" s="20">
        <f t="shared" si="0"/>
        <v>9823.1</v>
      </c>
      <c r="F27" s="17">
        <f>E27+E28</f>
        <v>28201.42</v>
      </c>
    </row>
    <row r="28" ht="18" spans="1:6">
      <c r="A28" s="18"/>
      <c r="B28" s="15" t="s">
        <v>29</v>
      </c>
      <c r="C28" s="20">
        <v>2297.29</v>
      </c>
      <c r="D28" s="17">
        <v>8</v>
      </c>
      <c r="E28" s="20">
        <f t="shared" si="0"/>
        <v>18378.32</v>
      </c>
      <c r="F28" s="17"/>
    </row>
    <row r="29" ht="18" spans="1:6">
      <c r="A29" s="14" t="s">
        <v>30</v>
      </c>
      <c r="B29" s="15" t="s">
        <v>20</v>
      </c>
      <c r="C29" s="20">
        <v>8760.9</v>
      </c>
      <c r="D29" s="17">
        <v>10</v>
      </c>
      <c r="E29" s="20">
        <f t="shared" si="0"/>
        <v>87609</v>
      </c>
      <c r="F29" s="17">
        <f>E29+E30</f>
        <v>142284.6</v>
      </c>
    </row>
    <row r="30" ht="18" spans="1:6">
      <c r="A30" s="18"/>
      <c r="B30" s="15" t="s">
        <v>29</v>
      </c>
      <c r="C30" s="20">
        <v>6834.45</v>
      </c>
      <c r="D30" s="17">
        <v>8</v>
      </c>
      <c r="E30" s="20">
        <f t="shared" si="0"/>
        <v>54675.6</v>
      </c>
      <c r="F30" s="17"/>
    </row>
    <row r="31" s="3" customFormat="1" ht="20.25" spans="1:6">
      <c r="A31" s="22" t="s">
        <v>31</v>
      </c>
      <c r="B31" s="23"/>
      <c r="C31" s="24">
        <f>SUM(C4:C30)</f>
        <v>121457.58</v>
      </c>
      <c r="D31" s="25"/>
      <c r="E31" s="24">
        <f>SUM(E4:E30)</f>
        <v>2505400.29</v>
      </c>
      <c r="F31" s="25">
        <f>F29+F27+F26+F25+F24+F21+F20+F19+F17+F15+F13+F12+F11+F10+F9+F7+F6+F4</f>
        <v>2505400.29</v>
      </c>
    </row>
  </sheetData>
  <mergeCells count="17">
    <mergeCell ref="A2:F2"/>
    <mergeCell ref="A4:A5"/>
    <mergeCell ref="A7:A8"/>
    <mergeCell ref="A13:A14"/>
    <mergeCell ref="A15:A16"/>
    <mergeCell ref="A17:A18"/>
    <mergeCell ref="A21:A23"/>
    <mergeCell ref="A27:A28"/>
    <mergeCell ref="A29:A30"/>
    <mergeCell ref="F4:F5"/>
    <mergeCell ref="F7:F8"/>
    <mergeCell ref="F13:F14"/>
    <mergeCell ref="F15:F16"/>
    <mergeCell ref="F17:F18"/>
    <mergeCell ref="F21:F23"/>
    <mergeCell ref="F27:F28"/>
    <mergeCell ref="F29:F3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焦薇屹</cp:lastModifiedBy>
  <dcterms:created xsi:type="dcterms:W3CDTF">2025-12-03T10:27:00Z</dcterms:created>
  <dcterms:modified xsi:type="dcterms:W3CDTF">2025-12-08T14:21:27Z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9198974E16D7DE98676E3669B97C93CA_43</vt:lpwstr>
  </property>
  <property fmtid="{D5CDD505-2E9C-101B-9397-08002B2CF9AE}" pid="3" name="KSOProductBuildVer">
    <vt:lpwstr>2052-12.8.2.21176</vt:lpwstr>
  </property>
</Properties>
</file>